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eckers\Desktop\NREL\CLGWG\FY24\GDR\Thermal Enhancements Entry\"/>
    </mc:Choice>
  </mc:AlternateContent>
  <xr:revisionPtr revIDLastSave="0" documentId="13_ncr:1_{DF6CFA72-003C-478C-8961-A284A6C94FBC}" xr6:coauthVersionLast="47" xr6:coauthVersionMax="47" xr10:uidLastSave="{00000000-0000-0000-0000-000000000000}"/>
  <bookViews>
    <workbookView xWindow="-28920" yWindow="30" windowWidth="29040" windowHeight="15840" xr2:uid="{C8FA50E1-1236-4F69-A9DA-7ECA5B1FB487}"/>
  </bookViews>
  <sheets>
    <sheet name="Read Me" sheetId="8" r:id="rId1"/>
    <sheet name="Disc-Shaped TE" sheetId="2" r:id="rId2"/>
    <sheet name="Linear Extents TE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4" l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" i="4"/>
  <c r="K65" i="2" l="1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I47" i="2"/>
  <c r="I39" i="2"/>
  <c r="I43" i="2"/>
  <c r="I35" i="2"/>
  <c r="I31" i="2"/>
  <c r="I27" i="2"/>
  <c r="I23" i="2"/>
  <c r="I19" i="2"/>
  <c r="I15" i="2"/>
  <c r="K25" i="4"/>
  <c r="K26" i="4" l="1"/>
  <c r="K28" i="4"/>
  <c r="K27" i="4"/>
  <c r="L43" i="2"/>
  <c r="L44" i="2"/>
  <c r="L48" i="2"/>
  <c r="L51" i="2"/>
  <c r="L54" i="2"/>
  <c r="L57" i="2"/>
  <c r="L60" i="2"/>
  <c r="L63" i="2"/>
  <c r="L12" i="2"/>
  <c r="L16" i="2"/>
  <c r="L23" i="2"/>
  <c r="L24" i="2"/>
  <c r="L28" i="2"/>
  <c r="L32" i="2"/>
  <c r="L36" i="2"/>
  <c r="L2" i="2"/>
  <c r="K3" i="4"/>
  <c r="K5" i="4"/>
  <c r="K13" i="4"/>
  <c r="K2" i="4"/>
  <c r="K4" i="4" l="1"/>
  <c r="K7" i="4"/>
  <c r="K12" i="4"/>
  <c r="K10" i="4"/>
  <c r="K11" i="4"/>
  <c r="K8" i="4"/>
  <c r="K16" i="4"/>
  <c r="K15" i="4"/>
  <c r="K14" i="4"/>
  <c r="K9" i="4"/>
  <c r="K6" i="4"/>
  <c r="L49" i="2"/>
  <c r="L29" i="2"/>
  <c r="L11" i="2"/>
  <c r="L9" i="2"/>
  <c r="L37" i="2"/>
  <c r="L8" i="2"/>
  <c r="L7" i="2"/>
  <c r="L34" i="2"/>
  <c r="L13" i="2"/>
  <c r="L58" i="2"/>
  <c r="L50" i="2"/>
  <c r="L65" i="2"/>
  <c r="L30" i="2"/>
  <c r="L64" i="2"/>
  <c r="L26" i="2"/>
  <c r="L53" i="2"/>
  <c r="L25" i="2"/>
  <c r="L14" i="2"/>
  <c r="L52" i="2"/>
  <c r="L4" i="2"/>
  <c r="L56" i="2"/>
  <c r="L3" i="2"/>
  <c r="L18" i="2"/>
  <c r="L38" i="2"/>
  <c r="L17" i="2"/>
  <c r="L62" i="2"/>
  <c r="L45" i="2"/>
  <c r="L47" i="2"/>
  <c r="L61" i="2"/>
  <c r="L20" i="2"/>
  <c r="L27" i="2"/>
  <c r="L19" i="2"/>
  <c r="L6" i="2"/>
  <c r="L33" i="2"/>
  <c r="L22" i="2"/>
  <c r="L42" i="2"/>
  <c r="L5" i="2"/>
  <c r="L21" i="2"/>
  <c r="L35" i="2"/>
  <c r="L39" i="2"/>
  <c r="L55" i="2"/>
  <c r="L46" i="2"/>
  <c r="L15" i="2"/>
  <c r="L31" i="2"/>
  <c r="K24" i="4"/>
  <c r="K21" i="4"/>
  <c r="K22" i="4"/>
  <c r="K23" i="4"/>
  <c r="L59" i="2"/>
  <c r="L10" i="2"/>
  <c r="L40" i="2"/>
  <c r="L41" i="2"/>
  <c r="K20" i="4"/>
  <c r="K17" i="4"/>
  <c r="K18" i="4"/>
  <c r="K19" i="4"/>
  <c r="I59" i="2"/>
  <c r="I58" i="2"/>
  <c r="I57" i="2"/>
  <c r="I56" i="2"/>
  <c r="I55" i="2"/>
  <c r="I54" i="2"/>
  <c r="I2" i="2"/>
  <c r="I3" i="2"/>
  <c r="I4" i="2"/>
  <c r="I5" i="2"/>
  <c r="I6" i="2"/>
  <c r="I7" i="2"/>
  <c r="I8" i="2"/>
  <c r="I9" i="2"/>
  <c r="I10" i="2"/>
  <c r="I11" i="2"/>
  <c r="I60" i="2"/>
  <c r="I61" i="2"/>
  <c r="I62" i="2"/>
  <c r="I63" i="2"/>
  <c r="I64" i="2"/>
  <c r="I65" i="2"/>
  <c r="I13" i="2"/>
  <c r="I14" i="2"/>
  <c r="I16" i="2"/>
  <c r="I17" i="2"/>
  <c r="I18" i="2"/>
  <c r="I20" i="2"/>
  <c r="I21" i="2"/>
  <c r="I22" i="2"/>
  <c r="I24" i="2"/>
  <c r="I25" i="2"/>
  <c r="I26" i="2"/>
  <c r="I28" i="2"/>
  <c r="I29" i="2"/>
  <c r="I30" i="2"/>
  <c r="I32" i="2"/>
  <c r="I33" i="2"/>
  <c r="I34" i="2"/>
  <c r="I36" i="2"/>
  <c r="I37" i="2"/>
  <c r="I38" i="2"/>
  <c r="I40" i="2"/>
  <c r="I41" i="2"/>
  <c r="I42" i="2"/>
  <c r="I44" i="2"/>
  <c r="I45" i="2"/>
  <c r="I46" i="2"/>
  <c r="I48" i="2"/>
  <c r="I49" i="2"/>
  <c r="I50" i="2"/>
  <c r="I51" i="2"/>
  <c r="I52" i="2"/>
  <c r="I53" i="2"/>
  <c r="I12" i="2"/>
</calcChain>
</file>

<file path=xl/sharedStrings.xml><?xml version="1.0" encoding="utf-8"?>
<sst xmlns="http://schemas.openxmlformats.org/spreadsheetml/2006/main" count="392" uniqueCount="42">
  <si>
    <t>Case</t>
  </si>
  <si>
    <t>50 m</t>
  </si>
  <si>
    <t>k = 1 x</t>
  </si>
  <si>
    <t>k = 2 x</t>
  </si>
  <si>
    <t>k = 5 x</t>
  </si>
  <si>
    <t>k = 10 x</t>
  </si>
  <si>
    <t>k = 20 x</t>
  </si>
  <si>
    <t>k = 50 x</t>
  </si>
  <si>
    <t>k = 100 x</t>
  </si>
  <si>
    <t>k = 200 x</t>
  </si>
  <si>
    <t>k = 500 x</t>
  </si>
  <si>
    <t>k = 1000 x</t>
  </si>
  <si>
    <t>10 m</t>
  </si>
  <si>
    <t>5 m</t>
  </si>
  <si>
    <t>20 m</t>
  </si>
  <si>
    <t>Number of LE</t>
  </si>
  <si>
    <t>LE Length (m)</t>
  </si>
  <si>
    <t>0.03 m</t>
  </si>
  <si>
    <t>k = 10,000 x</t>
  </si>
  <si>
    <t>k = 100,000 x</t>
  </si>
  <si>
    <t>k = 1,000,000 x</t>
  </si>
  <si>
    <t>Scenario Type</t>
  </si>
  <si>
    <t>Disc-shaped Thermal Enhancement</t>
  </si>
  <si>
    <t>Best Case Scenario</t>
  </si>
  <si>
    <t>Disc Thickness (m)</t>
  </si>
  <si>
    <t>Number of Discs</t>
  </si>
  <si>
    <t>Model Length (m)</t>
  </si>
  <si>
    <t>Model Radius (m)</t>
  </si>
  <si>
    <t>Disc Radius (m)</t>
  </si>
  <si>
    <t>Disc Thermal Conductivity (W/m/K)</t>
  </si>
  <si>
    <t>Outlet Temperature (deg.C)</t>
  </si>
  <si>
    <t>Thermal Output (W)</t>
  </si>
  <si>
    <t>Thermal Output Multiplier (-)</t>
  </si>
  <si>
    <t>Percentage Filled with Thermal Enhancement (%)</t>
  </si>
  <si>
    <t>LE Radius (m)</t>
  </si>
  <si>
    <t>TE Thermal Conductivity (W/m/K)</t>
  </si>
  <si>
    <t>This spreadsheet stores the COMSOL simulation results for disc-shaped and linear extent thermal enhancements</t>
  </si>
  <si>
    <t>Two example COMSOL models have been uploaded to the GDR</t>
  </si>
  <si>
    <t>An accompanying paper discussing the models and results was presented at the 2024 Stanford Geothermal Workshop</t>
  </si>
  <si>
    <t>Disc-shaped thermal enhancement results are presented in the second tab, linear extent thermal enhancement results in the third tab.</t>
  </si>
  <si>
    <t>In all models, the heat transfer fluid was water, injected at 2 kg/s and 50 degrees C.</t>
  </si>
  <si>
    <t>Linear Extent (LE)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</si>
</sst>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0"/>
    <numFmt numFmtId="166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65" fontId="0" fillId="0" borderId="0" xfId="0" applyNumberFormat="1"/>
    <xf numFmtId="166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1534E-EA54-49F6-931B-A3F2B038ACE7}">
  <dimension ref="A1:A6"/>
  <sheetViews>
    <sheetView tabSelected="1" workbookViewId="0"/>
  </sheetViews>
  <sheetFormatPr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  <row r="5" spans="1:1" x14ac:dyDescent="0.3">
      <c r="A5" t="s">
        <v>39</v>
      </c>
    </row>
    <row r="6" spans="1:1" x14ac:dyDescent="0.3">
      <c r="A6" t="s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CE6C4-AEC5-4F3D-9B24-CD32A5E7397D}">
  <dimension ref="A1:L65"/>
  <sheetViews>
    <sheetView zoomScaleNormal="100" workbookViewId="0">
      <selection activeCell="O17" sqref="O17"/>
    </sheetView>
  </sheetViews>
  <sheetFormatPr defaultRowHeight="14.4" x14ac:dyDescent="0.3"/>
  <cols>
    <col min="1" max="1" width="8.88671875" style="1"/>
    <col min="2" max="2" width="31.77734375" style="1" bestFit="1" customWidth="1"/>
    <col min="3" max="7" width="16.77734375" style="1" customWidth="1"/>
    <col min="8" max="8" width="32.109375" style="1" bestFit="1" customWidth="1"/>
    <col min="9" max="9" width="44.44140625" style="1" bestFit="1" customWidth="1"/>
    <col min="10" max="10" width="25.44140625" style="1" bestFit="1" customWidth="1"/>
    <col min="11" max="11" width="18.5546875" style="1" bestFit="1" customWidth="1"/>
    <col min="12" max="12" width="26.77734375" style="1" bestFit="1" customWidth="1"/>
  </cols>
  <sheetData>
    <row r="1" spans="1:12" x14ac:dyDescent="0.3">
      <c r="A1" s="2" t="s">
        <v>0</v>
      </c>
      <c r="B1" s="2" t="s">
        <v>21</v>
      </c>
      <c r="C1" s="2" t="s">
        <v>24</v>
      </c>
      <c r="D1" s="2" t="s">
        <v>25</v>
      </c>
      <c r="E1" s="2" t="s">
        <v>26</v>
      </c>
      <c r="F1" s="2" t="s">
        <v>27</v>
      </c>
      <c r="G1" s="2" t="s">
        <v>28</v>
      </c>
      <c r="H1" s="2" t="s">
        <v>29</v>
      </c>
      <c r="I1" s="2" t="s">
        <v>33</v>
      </c>
      <c r="J1" s="2" t="s">
        <v>30</v>
      </c>
      <c r="K1" s="2" t="s">
        <v>31</v>
      </c>
      <c r="L1" s="2" t="s">
        <v>32</v>
      </c>
    </row>
    <row r="2" spans="1:12" x14ac:dyDescent="0.3">
      <c r="A2" s="3">
        <v>1</v>
      </c>
      <c r="B2" s="1" t="s">
        <v>23</v>
      </c>
      <c r="C2" s="1">
        <v>100</v>
      </c>
      <c r="D2" s="1">
        <v>1</v>
      </c>
      <c r="E2" s="1">
        <v>100</v>
      </c>
      <c r="F2" s="1" t="s">
        <v>1</v>
      </c>
      <c r="G2" s="1" t="s">
        <v>12</v>
      </c>
      <c r="H2" s="1" t="s">
        <v>2</v>
      </c>
      <c r="I2" s="6">
        <f t="shared" ref="I2:I42" si="0">C2*D2/E2</f>
        <v>1</v>
      </c>
      <c r="J2" s="7">
        <v>52.227636936695198</v>
      </c>
      <c r="K2" s="5">
        <f>2*4186*(J2-50)</f>
        <v>18649.776434012201</v>
      </c>
      <c r="L2" s="1">
        <f t="shared" ref="L2:L10" si="1">K2/K$2</f>
        <v>1</v>
      </c>
    </row>
    <row r="3" spans="1:12" x14ac:dyDescent="0.3">
      <c r="A3" s="3">
        <v>2</v>
      </c>
      <c r="B3" s="1" t="s">
        <v>23</v>
      </c>
      <c r="C3" s="1">
        <v>100</v>
      </c>
      <c r="D3" s="1">
        <v>1</v>
      </c>
      <c r="E3" s="1">
        <v>100</v>
      </c>
      <c r="F3" s="1" t="s">
        <v>1</v>
      </c>
      <c r="G3" s="1" t="s">
        <v>12</v>
      </c>
      <c r="H3" s="1" t="s">
        <v>3</v>
      </c>
      <c r="I3" s="6">
        <f t="shared" si="0"/>
        <v>1</v>
      </c>
      <c r="J3" s="7">
        <v>53.5197061393973</v>
      </c>
      <c r="K3" s="5">
        <f t="shared" ref="K3:K65" si="2">2*4186*(J3-50)</f>
        <v>29466.979799034198</v>
      </c>
      <c r="L3" s="1">
        <f t="shared" si="1"/>
        <v>1.580017857227195</v>
      </c>
    </row>
    <row r="4" spans="1:12" x14ac:dyDescent="0.3">
      <c r="A4" s="3">
        <v>3</v>
      </c>
      <c r="B4" s="1" t="s">
        <v>23</v>
      </c>
      <c r="C4" s="1">
        <v>100</v>
      </c>
      <c r="D4" s="1">
        <v>1</v>
      </c>
      <c r="E4" s="1">
        <v>100</v>
      </c>
      <c r="F4" s="1" t="s">
        <v>1</v>
      </c>
      <c r="G4" s="1" t="s">
        <v>12</v>
      </c>
      <c r="H4" s="1" t="s">
        <v>4</v>
      </c>
      <c r="I4" s="6">
        <f t="shared" si="0"/>
        <v>1</v>
      </c>
      <c r="J4" s="7">
        <v>55.397213913560201</v>
      </c>
      <c r="K4" s="5">
        <f t="shared" si="2"/>
        <v>45185.474884326002</v>
      </c>
      <c r="L4" s="1">
        <f t="shared" si="1"/>
        <v>2.422842710431627</v>
      </c>
    </row>
    <row r="5" spans="1:12" x14ac:dyDescent="0.3">
      <c r="A5" s="3">
        <v>4</v>
      </c>
      <c r="B5" s="1" t="s">
        <v>23</v>
      </c>
      <c r="C5" s="1">
        <v>100</v>
      </c>
      <c r="D5" s="1">
        <v>1</v>
      </c>
      <c r="E5" s="1">
        <v>100</v>
      </c>
      <c r="F5" s="1" t="s">
        <v>1</v>
      </c>
      <c r="G5" s="1" t="s">
        <v>12</v>
      </c>
      <c r="H5" s="1" t="s">
        <v>5</v>
      </c>
      <c r="I5" s="6">
        <f t="shared" si="0"/>
        <v>1</v>
      </c>
      <c r="J5" s="7">
        <v>56.562359637262603</v>
      </c>
      <c r="K5" s="5">
        <f t="shared" si="2"/>
        <v>54940.07488316251</v>
      </c>
      <c r="L5" s="1">
        <f t="shared" si="1"/>
        <v>2.9458838328467314</v>
      </c>
    </row>
    <row r="6" spans="1:12" x14ac:dyDescent="0.3">
      <c r="A6" s="3">
        <v>5</v>
      </c>
      <c r="B6" s="1" t="s">
        <v>23</v>
      </c>
      <c r="C6" s="1">
        <v>100</v>
      </c>
      <c r="D6" s="1">
        <v>1</v>
      </c>
      <c r="E6" s="1">
        <v>100</v>
      </c>
      <c r="F6" s="1" t="s">
        <v>1</v>
      </c>
      <c r="G6" s="1" t="s">
        <v>12</v>
      </c>
      <c r="H6" s="1" t="s">
        <v>6</v>
      </c>
      <c r="I6" s="6">
        <f t="shared" si="0"/>
        <v>1</v>
      </c>
      <c r="J6" s="7">
        <v>57.352411107515401</v>
      </c>
      <c r="K6" s="5">
        <f t="shared" si="2"/>
        <v>61554.385792118941</v>
      </c>
      <c r="L6" s="1">
        <f t="shared" si="1"/>
        <v>3.3005428247311435</v>
      </c>
    </row>
    <row r="7" spans="1:12" x14ac:dyDescent="0.3">
      <c r="A7" s="3">
        <v>6</v>
      </c>
      <c r="B7" s="1" t="s">
        <v>23</v>
      </c>
      <c r="C7" s="1">
        <v>100</v>
      </c>
      <c r="D7" s="1">
        <v>1</v>
      </c>
      <c r="E7" s="1">
        <v>100</v>
      </c>
      <c r="F7" s="1" t="s">
        <v>1</v>
      </c>
      <c r="G7" s="1" t="s">
        <v>12</v>
      </c>
      <c r="H7" s="1" t="s">
        <v>7</v>
      </c>
      <c r="I7" s="6">
        <f t="shared" si="0"/>
        <v>1</v>
      </c>
      <c r="J7" s="7">
        <v>57.912202830110203</v>
      </c>
      <c r="K7" s="5">
        <f t="shared" si="2"/>
        <v>66240.962093682625</v>
      </c>
      <c r="L7" s="1">
        <f t="shared" si="1"/>
        <v>3.5518367916130531</v>
      </c>
    </row>
    <row r="8" spans="1:12" x14ac:dyDescent="0.3">
      <c r="A8" s="3">
        <v>7</v>
      </c>
      <c r="B8" s="1" t="s">
        <v>23</v>
      </c>
      <c r="C8" s="1">
        <v>100</v>
      </c>
      <c r="D8" s="1">
        <v>1</v>
      </c>
      <c r="E8" s="1">
        <v>100</v>
      </c>
      <c r="F8" s="1" t="s">
        <v>1</v>
      </c>
      <c r="G8" s="1" t="s">
        <v>12</v>
      </c>
      <c r="H8" s="1" t="s">
        <v>8</v>
      </c>
      <c r="I8" s="6">
        <f t="shared" si="0"/>
        <v>1</v>
      </c>
      <c r="J8" s="7">
        <v>58.100635454899397</v>
      </c>
      <c r="K8" s="5">
        <f t="shared" si="2"/>
        <v>67818.520028417755</v>
      </c>
      <c r="L8" s="1">
        <f t="shared" si="1"/>
        <v>3.6364253624367811</v>
      </c>
    </row>
    <row r="9" spans="1:12" x14ac:dyDescent="0.3">
      <c r="A9" s="3">
        <v>8</v>
      </c>
      <c r="B9" s="1" t="s">
        <v>23</v>
      </c>
      <c r="C9" s="1">
        <v>100</v>
      </c>
      <c r="D9" s="1">
        <v>1</v>
      </c>
      <c r="E9" s="1">
        <v>100</v>
      </c>
      <c r="F9" s="1" t="s">
        <v>1</v>
      </c>
      <c r="G9" s="1" t="s">
        <v>12</v>
      </c>
      <c r="H9" s="1" t="s">
        <v>9</v>
      </c>
      <c r="I9" s="6">
        <f t="shared" si="0"/>
        <v>1</v>
      </c>
      <c r="J9" s="7">
        <v>58.175785881737603</v>
      </c>
      <c r="K9" s="5">
        <f t="shared" si="2"/>
        <v>68447.679401907211</v>
      </c>
      <c r="L9" s="1">
        <f t="shared" si="1"/>
        <v>3.6701608538897528</v>
      </c>
    </row>
    <row r="10" spans="1:12" x14ac:dyDescent="0.3">
      <c r="A10" s="3">
        <v>9</v>
      </c>
      <c r="B10" s="1" t="s">
        <v>23</v>
      </c>
      <c r="C10" s="1">
        <v>100</v>
      </c>
      <c r="D10" s="1">
        <v>1</v>
      </c>
      <c r="E10" s="1">
        <v>100</v>
      </c>
      <c r="F10" s="1" t="s">
        <v>1</v>
      </c>
      <c r="G10" s="1" t="s">
        <v>12</v>
      </c>
      <c r="H10" s="1" t="s">
        <v>10</v>
      </c>
      <c r="I10" s="6">
        <f t="shared" si="0"/>
        <v>1</v>
      </c>
      <c r="J10" s="7">
        <v>58.188421985328603</v>
      </c>
      <c r="K10" s="5">
        <f t="shared" si="2"/>
        <v>68553.468861171059</v>
      </c>
      <c r="L10" s="1">
        <f t="shared" si="1"/>
        <v>3.6758332789527643</v>
      </c>
    </row>
    <row r="11" spans="1:12" x14ac:dyDescent="0.3">
      <c r="A11" s="3">
        <v>10</v>
      </c>
      <c r="B11" s="1" t="s">
        <v>23</v>
      </c>
      <c r="C11" s="1">
        <v>100</v>
      </c>
      <c r="D11" s="1">
        <v>1</v>
      </c>
      <c r="E11" s="1">
        <v>100</v>
      </c>
      <c r="F11" s="1" t="s">
        <v>1</v>
      </c>
      <c r="G11" s="1" t="s">
        <v>12</v>
      </c>
      <c r="H11" s="1" t="s">
        <v>11</v>
      </c>
      <c r="I11" s="6">
        <f t="shared" si="0"/>
        <v>1</v>
      </c>
      <c r="J11" s="7">
        <v>58.175111159655998</v>
      </c>
      <c r="K11" s="5">
        <f t="shared" si="2"/>
        <v>68442.030628640015</v>
      </c>
      <c r="L11" s="1">
        <f>K11/K$2</f>
        <v>3.6698579669738063</v>
      </c>
    </row>
    <row r="12" spans="1:12" x14ac:dyDescent="0.3">
      <c r="A12" s="3">
        <v>11</v>
      </c>
      <c r="B12" s="1" t="s">
        <v>22</v>
      </c>
      <c r="C12" s="1">
        <v>5.0000000000000001E-3</v>
      </c>
      <c r="D12" s="1">
        <v>20</v>
      </c>
      <c r="E12" s="1">
        <v>100</v>
      </c>
      <c r="F12" s="1" t="s">
        <v>1</v>
      </c>
      <c r="G12" s="1" t="s">
        <v>12</v>
      </c>
      <c r="H12" s="1" t="s">
        <v>2</v>
      </c>
      <c r="I12" s="8">
        <f t="shared" si="0"/>
        <v>1E-3</v>
      </c>
      <c r="J12" s="7">
        <v>52.227648223018399</v>
      </c>
      <c r="K12" s="5">
        <f t="shared" si="2"/>
        <v>18649.870923110033</v>
      </c>
      <c r="L12" s="1">
        <f>K12/K12</f>
        <v>1</v>
      </c>
    </row>
    <row r="13" spans="1:12" x14ac:dyDescent="0.3">
      <c r="A13" s="3">
        <v>12</v>
      </c>
      <c r="B13" s="1" t="s">
        <v>22</v>
      </c>
      <c r="C13" s="1">
        <v>5.0000000000000001E-3</v>
      </c>
      <c r="D13" s="1">
        <v>20</v>
      </c>
      <c r="E13" s="1">
        <v>100</v>
      </c>
      <c r="F13" s="1" t="s">
        <v>1</v>
      </c>
      <c r="G13" s="1" t="s">
        <v>12</v>
      </c>
      <c r="H13" s="1" t="s">
        <v>5</v>
      </c>
      <c r="I13" s="8">
        <f t="shared" si="0"/>
        <v>1E-3</v>
      </c>
      <c r="J13" s="7">
        <v>52.242235888293202</v>
      </c>
      <c r="K13" s="5">
        <f t="shared" si="2"/>
        <v>18771.998856790684</v>
      </c>
      <c r="L13" s="1">
        <f>K13/K12</f>
        <v>1.0065484599965417</v>
      </c>
    </row>
    <row r="14" spans="1:12" x14ac:dyDescent="0.3">
      <c r="A14" s="3">
        <v>13</v>
      </c>
      <c r="B14" s="1" t="s">
        <v>22</v>
      </c>
      <c r="C14" s="1">
        <v>5.0000000000000001E-3</v>
      </c>
      <c r="D14" s="1">
        <v>20</v>
      </c>
      <c r="E14" s="1">
        <v>100</v>
      </c>
      <c r="F14" s="1" t="s">
        <v>1</v>
      </c>
      <c r="G14" s="1" t="s">
        <v>12</v>
      </c>
      <c r="H14" s="1" t="s">
        <v>8</v>
      </c>
      <c r="I14" s="8">
        <f t="shared" si="0"/>
        <v>1E-3</v>
      </c>
      <c r="J14" s="7">
        <v>52.363966838897198</v>
      </c>
      <c r="K14" s="5">
        <f t="shared" si="2"/>
        <v>19791.130375247343</v>
      </c>
      <c r="L14" s="1">
        <f>K14/K12</f>
        <v>1.0611939598318139</v>
      </c>
    </row>
    <row r="15" spans="1:12" x14ac:dyDescent="0.3">
      <c r="A15" s="3">
        <v>14</v>
      </c>
      <c r="B15" s="1" t="s">
        <v>22</v>
      </c>
      <c r="C15" s="1">
        <v>5.0000000000000001E-3</v>
      </c>
      <c r="D15" s="1">
        <v>20</v>
      </c>
      <c r="E15" s="1">
        <v>100</v>
      </c>
      <c r="F15" s="1" t="s">
        <v>1</v>
      </c>
      <c r="G15" s="1" t="s">
        <v>12</v>
      </c>
      <c r="H15" s="1" t="s">
        <v>11</v>
      </c>
      <c r="I15" s="8">
        <f t="shared" si="0"/>
        <v>1E-3</v>
      </c>
      <c r="J15" s="7">
        <v>52.912577169999999</v>
      </c>
      <c r="K15" s="5">
        <f t="shared" si="2"/>
        <v>24384.096067239989</v>
      </c>
      <c r="L15" s="1">
        <f>K15/K12</f>
        <v>1.3074672831662537</v>
      </c>
    </row>
    <row r="16" spans="1:12" x14ac:dyDescent="0.3">
      <c r="A16" s="3">
        <v>15</v>
      </c>
      <c r="B16" s="1" t="s">
        <v>22</v>
      </c>
      <c r="C16" s="1">
        <v>0.01</v>
      </c>
      <c r="D16" s="1">
        <v>20</v>
      </c>
      <c r="E16" s="1">
        <v>100</v>
      </c>
      <c r="F16" s="1" t="s">
        <v>1</v>
      </c>
      <c r="G16" s="1" t="s">
        <v>12</v>
      </c>
      <c r="H16" s="1" t="s">
        <v>2</v>
      </c>
      <c r="I16" s="8">
        <f t="shared" si="0"/>
        <v>2E-3</v>
      </c>
      <c r="J16" s="7">
        <v>52.227648019023803</v>
      </c>
      <c r="K16" s="5">
        <f t="shared" si="2"/>
        <v>18649.869215267281</v>
      </c>
      <c r="L16" s="1">
        <f>K16/K16</f>
        <v>1</v>
      </c>
    </row>
    <row r="17" spans="1:12" x14ac:dyDescent="0.3">
      <c r="A17" s="3">
        <v>16</v>
      </c>
      <c r="B17" s="1" t="s">
        <v>22</v>
      </c>
      <c r="C17" s="1">
        <v>0.01</v>
      </c>
      <c r="D17" s="1">
        <v>20</v>
      </c>
      <c r="E17" s="1">
        <v>100</v>
      </c>
      <c r="F17" s="1" t="s">
        <v>1</v>
      </c>
      <c r="G17" s="1" t="s">
        <v>12</v>
      </c>
      <c r="H17" s="1" t="s">
        <v>5</v>
      </c>
      <c r="I17" s="8">
        <f t="shared" si="0"/>
        <v>2E-3</v>
      </c>
      <c r="J17" s="7">
        <v>52.255822174364397</v>
      </c>
      <c r="K17" s="5">
        <f t="shared" si="2"/>
        <v>18885.743243778732</v>
      </c>
      <c r="L17" s="1">
        <f>K17/K16</f>
        <v>1.0126474896841828</v>
      </c>
    </row>
    <row r="18" spans="1:12" x14ac:dyDescent="0.3">
      <c r="A18" s="3">
        <v>17</v>
      </c>
      <c r="B18" s="1" t="s">
        <v>22</v>
      </c>
      <c r="C18" s="1">
        <v>0.01</v>
      </c>
      <c r="D18" s="1">
        <v>20</v>
      </c>
      <c r="E18" s="1">
        <v>100</v>
      </c>
      <c r="F18" s="1" t="s">
        <v>1</v>
      </c>
      <c r="G18" s="1" t="s">
        <v>12</v>
      </c>
      <c r="H18" s="1" t="s">
        <v>8</v>
      </c>
      <c r="I18" s="8">
        <f t="shared" si="0"/>
        <v>2E-3</v>
      </c>
      <c r="J18" s="7">
        <v>52.471998115207903</v>
      </c>
      <c r="K18" s="5">
        <f t="shared" si="2"/>
        <v>20695.568220520563</v>
      </c>
      <c r="L18" s="1">
        <f>K18/K16</f>
        <v>1.1096897239139145</v>
      </c>
    </row>
    <row r="19" spans="1:12" x14ac:dyDescent="0.3">
      <c r="A19" s="3">
        <v>18</v>
      </c>
      <c r="B19" s="1" t="s">
        <v>22</v>
      </c>
      <c r="C19" s="1">
        <v>0.01</v>
      </c>
      <c r="D19" s="1">
        <v>20</v>
      </c>
      <c r="E19" s="1">
        <v>100</v>
      </c>
      <c r="F19" s="1" t="s">
        <v>1</v>
      </c>
      <c r="G19" s="1" t="s">
        <v>12</v>
      </c>
      <c r="H19" s="1" t="s">
        <v>11</v>
      </c>
      <c r="I19" s="8">
        <f t="shared" si="0"/>
        <v>2E-3</v>
      </c>
      <c r="J19" s="7">
        <v>53.168781871015803</v>
      </c>
      <c r="K19" s="5">
        <f t="shared" si="2"/>
        <v>26529.0418241443</v>
      </c>
      <c r="L19" s="1">
        <f>K19/K16</f>
        <v>1.4224787057716692</v>
      </c>
    </row>
    <row r="20" spans="1:12" x14ac:dyDescent="0.3">
      <c r="A20" s="3">
        <v>19</v>
      </c>
      <c r="B20" s="1" t="s">
        <v>22</v>
      </c>
      <c r="C20" s="1">
        <v>2.5000000000000001E-2</v>
      </c>
      <c r="D20" s="1">
        <v>20</v>
      </c>
      <c r="E20" s="1">
        <v>100</v>
      </c>
      <c r="F20" s="1" t="s">
        <v>1</v>
      </c>
      <c r="G20" s="1" t="s">
        <v>12</v>
      </c>
      <c r="H20" s="1" t="s">
        <v>2</v>
      </c>
      <c r="I20" s="8">
        <f t="shared" si="0"/>
        <v>5.0000000000000001E-3</v>
      </c>
      <c r="J20" s="7">
        <v>52.227647233270297</v>
      </c>
      <c r="K20" s="5">
        <f t="shared" si="2"/>
        <v>18649.862636938924</v>
      </c>
      <c r="L20" s="1">
        <f>K20/K20</f>
        <v>1</v>
      </c>
    </row>
    <row r="21" spans="1:12" x14ac:dyDescent="0.3">
      <c r="A21" s="3">
        <v>20</v>
      </c>
      <c r="B21" s="1" t="s">
        <v>22</v>
      </c>
      <c r="C21" s="1">
        <v>2.5000000000000001E-2</v>
      </c>
      <c r="D21" s="1">
        <v>20</v>
      </c>
      <c r="E21" s="1">
        <v>100</v>
      </c>
      <c r="F21" s="1" t="s">
        <v>1</v>
      </c>
      <c r="G21" s="1" t="s">
        <v>12</v>
      </c>
      <c r="H21" s="1" t="s">
        <v>5</v>
      </c>
      <c r="I21" s="8">
        <f t="shared" si="0"/>
        <v>5.0000000000000001E-3</v>
      </c>
      <c r="J21" s="7">
        <v>52.296998928290201</v>
      </c>
      <c r="K21" s="5">
        <f t="shared" si="2"/>
        <v>19230.47502764556</v>
      </c>
      <c r="L21" s="1">
        <f>K21/K20</f>
        <v>1.0311322609720805</v>
      </c>
    </row>
    <row r="22" spans="1:12" x14ac:dyDescent="0.3">
      <c r="A22" s="3">
        <v>21</v>
      </c>
      <c r="B22" s="1" t="s">
        <v>22</v>
      </c>
      <c r="C22" s="1">
        <v>2.5000000000000001E-2</v>
      </c>
      <c r="D22" s="1">
        <v>20</v>
      </c>
      <c r="E22" s="1">
        <v>100</v>
      </c>
      <c r="F22" s="1" t="s">
        <v>1</v>
      </c>
      <c r="G22" s="1" t="s">
        <v>12</v>
      </c>
      <c r="H22" s="1" t="s">
        <v>8</v>
      </c>
      <c r="I22" s="8">
        <f t="shared" si="0"/>
        <v>5.0000000000000001E-3</v>
      </c>
      <c r="J22" s="7">
        <v>52.743639916968803</v>
      </c>
      <c r="K22" s="5">
        <f t="shared" si="2"/>
        <v>22969.753384862819</v>
      </c>
      <c r="L22" s="1">
        <f>K22/K20</f>
        <v>1.2316312367560116</v>
      </c>
    </row>
    <row r="23" spans="1:12" x14ac:dyDescent="0.3">
      <c r="A23" s="3">
        <v>22</v>
      </c>
      <c r="B23" s="1" t="s">
        <v>22</v>
      </c>
      <c r="C23" s="1">
        <v>2.5000000000000001E-2</v>
      </c>
      <c r="D23" s="1">
        <v>20</v>
      </c>
      <c r="E23" s="1">
        <v>100</v>
      </c>
      <c r="F23" s="1" t="s">
        <v>1</v>
      </c>
      <c r="G23" s="1" t="s">
        <v>12</v>
      </c>
      <c r="H23" s="1" t="s">
        <v>11</v>
      </c>
      <c r="I23" s="8">
        <f t="shared" si="0"/>
        <v>5.0000000000000001E-3</v>
      </c>
      <c r="J23" s="7">
        <v>53.5799649708351</v>
      </c>
      <c r="K23" s="5">
        <f t="shared" si="2"/>
        <v>29971.466735831455</v>
      </c>
      <c r="L23" s="1">
        <f>K23/K20</f>
        <v>1.607060991241209</v>
      </c>
    </row>
    <row r="24" spans="1:12" x14ac:dyDescent="0.3">
      <c r="A24" s="3">
        <v>23</v>
      </c>
      <c r="B24" s="1" t="s">
        <v>22</v>
      </c>
      <c r="C24" s="1">
        <v>0.05</v>
      </c>
      <c r="D24" s="1">
        <v>20</v>
      </c>
      <c r="E24" s="1">
        <v>100</v>
      </c>
      <c r="F24" s="1" t="s">
        <v>1</v>
      </c>
      <c r="G24" s="1" t="s">
        <v>12</v>
      </c>
      <c r="H24" s="1" t="s">
        <v>2</v>
      </c>
      <c r="I24" s="6">
        <f t="shared" si="0"/>
        <v>0.01</v>
      </c>
      <c r="J24" s="7">
        <v>52.227647689212802</v>
      </c>
      <c r="K24" s="5">
        <f t="shared" si="2"/>
        <v>18649.866454089577</v>
      </c>
      <c r="L24" s="1">
        <f>K24/K24</f>
        <v>1</v>
      </c>
    </row>
    <row r="25" spans="1:12" x14ac:dyDescent="0.3">
      <c r="A25" s="3">
        <v>24</v>
      </c>
      <c r="B25" s="1" t="s">
        <v>22</v>
      </c>
      <c r="C25" s="1">
        <v>0.05</v>
      </c>
      <c r="D25" s="1">
        <v>20</v>
      </c>
      <c r="E25" s="1">
        <v>100</v>
      </c>
      <c r="F25" s="1" t="s">
        <v>1</v>
      </c>
      <c r="G25" s="1" t="s">
        <v>12</v>
      </c>
      <c r="H25" s="1" t="s">
        <v>5</v>
      </c>
      <c r="I25" s="6">
        <f t="shared" si="0"/>
        <v>0.01</v>
      </c>
      <c r="J25" s="7">
        <v>52.361951801169397</v>
      </c>
      <c r="K25" s="5">
        <f t="shared" si="2"/>
        <v>19774.260479390192</v>
      </c>
      <c r="L25" s="1">
        <f>K25/K24</f>
        <v>1.0602896555891452</v>
      </c>
    </row>
    <row r="26" spans="1:12" x14ac:dyDescent="0.3">
      <c r="A26" s="3">
        <v>25</v>
      </c>
      <c r="B26" s="1" t="s">
        <v>22</v>
      </c>
      <c r="C26" s="1">
        <v>0.05</v>
      </c>
      <c r="D26" s="1">
        <v>20</v>
      </c>
      <c r="E26" s="1">
        <v>100</v>
      </c>
      <c r="F26" s="1" t="s">
        <v>1</v>
      </c>
      <c r="G26" s="1" t="s">
        <v>12</v>
      </c>
      <c r="H26" s="1" t="s">
        <v>8</v>
      </c>
      <c r="I26" s="6">
        <f t="shared" si="0"/>
        <v>0.01</v>
      </c>
      <c r="J26" s="7">
        <v>53.087227058874802</v>
      </c>
      <c r="K26" s="5">
        <f t="shared" si="2"/>
        <v>25846.264936899846</v>
      </c>
      <c r="L26" s="1">
        <f>K26/K24</f>
        <v>1.3858686334578139</v>
      </c>
    </row>
    <row r="27" spans="1:12" x14ac:dyDescent="0.3">
      <c r="A27" s="3">
        <v>26</v>
      </c>
      <c r="B27" s="1" t="s">
        <v>22</v>
      </c>
      <c r="C27" s="1">
        <v>0.05</v>
      </c>
      <c r="D27" s="1">
        <v>20</v>
      </c>
      <c r="E27" s="1">
        <v>100</v>
      </c>
      <c r="F27" s="1" t="s">
        <v>1</v>
      </c>
      <c r="G27" s="1" t="s">
        <v>12</v>
      </c>
      <c r="H27" s="1" t="s">
        <v>11</v>
      </c>
      <c r="I27" s="8">
        <f t="shared" si="0"/>
        <v>0.01</v>
      </c>
      <c r="J27" s="7">
        <v>53.975691450197303</v>
      </c>
      <c r="K27" s="5">
        <f t="shared" si="2"/>
        <v>33284.488821051818</v>
      </c>
      <c r="L27" s="1">
        <f>K27/K24</f>
        <v>1.7847038692201003</v>
      </c>
    </row>
    <row r="28" spans="1:12" x14ac:dyDescent="0.3">
      <c r="A28" s="3">
        <v>27</v>
      </c>
      <c r="B28" s="1" t="s">
        <v>22</v>
      </c>
      <c r="C28" s="1">
        <v>0.1</v>
      </c>
      <c r="D28" s="1">
        <v>20</v>
      </c>
      <c r="E28" s="1">
        <v>100</v>
      </c>
      <c r="F28" s="1" t="s">
        <v>1</v>
      </c>
      <c r="G28" s="1" t="s">
        <v>12</v>
      </c>
      <c r="H28" s="1" t="s">
        <v>2</v>
      </c>
      <c r="I28" s="6">
        <f t="shared" si="0"/>
        <v>0.02</v>
      </c>
      <c r="J28" s="7">
        <v>52.227646659719802</v>
      </c>
      <c r="K28" s="5">
        <f t="shared" si="2"/>
        <v>18649.857835174185</v>
      </c>
      <c r="L28" s="1">
        <f>K28/K28</f>
        <v>1</v>
      </c>
    </row>
    <row r="29" spans="1:12" x14ac:dyDescent="0.3">
      <c r="A29" s="3">
        <v>28</v>
      </c>
      <c r="B29" s="1" t="s">
        <v>22</v>
      </c>
      <c r="C29" s="1">
        <v>0.1</v>
      </c>
      <c r="D29" s="1">
        <v>20</v>
      </c>
      <c r="E29" s="1">
        <v>100</v>
      </c>
      <c r="F29" s="1" t="s">
        <v>1</v>
      </c>
      <c r="G29" s="1" t="s">
        <v>12</v>
      </c>
      <c r="H29" s="1" t="s">
        <v>5</v>
      </c>
      <c r="I29" s="6">
        <f t="shared" si="0"/>
        <v>0.02</v>
      </c>
      <c r="J29" s="7">
        <v>52.487574071624103</v>
      </c>
      <c r="K29" s="5">
        <f t="shared" si="2"/>
        <v>20825.970127636989</v>
      </c>
      <c r="L29" s="1">
        <f>K29/K28</f>
        <v>1.1166825137057395</v>
      </c>
    </row>
    <row r="30" spans="1:12" x14ac:dyDescent="0.3">
      <c r="A30" s="3">
        <v>29</v>
      </c>
      <c r="B30" s="1" t="s">
        <v>22</v>
      </c>
      <c r="C30" s="1">
        <v>0.1</v>
      </c>
      <c r="D30" s="1">
        <v>20</v>
      </c>
      <c r="E30" s="1">
        <v>100</v>
      </c>
      <c r="F30" s="1" t="s">
        <v>1</v>
      </c>
      <c r="G30" s="1" t="s">
        <v>12</v>
      </c>
      <c r="H30" s="1" t="s">
        <v>8</v>
      </c>
      <c r="I30" s="6">
        <f t="shared" si="0"/>
        <v>0.02</v>
      </c>
      <c r="J30" s="7">
        <v>53.616750286142803</v>
      </c>
      <c r="K30" s="5">
        <f t="shared" si="2"/>
        <v>30279.433395587548</v>
      </c>
      <c r="L30" s="1">
        <f>K30/K28</f>
        <v>1.6235744885132388</v>
      </c>
    </row>
    <row r="31" spans="1:12" x14ac:dyDescent="0.3">
      <c r="A31" s="3">
        <v>30</v>
      </c>
      <c r="B31" s="1" t="s">
        <v>22</v>
      </c>
      <c r="C31" s="1">
        <v>0.1</v>
      </c>
      <c r="D31" s="1">
        <v>20</v>
      </c>
      <c r="E31" s="1">
        <v>100</v>
      </c>
      <c r="F31" s="1" t="s">
        <v>1</v>
      </c>
      <c r="G31" s="1" t="s">
        <v>12</v>
      </c>
      <c r="H31" s="1" t="s">
        <v>11</v>
      </c>
      <c r="I31" s="8">
        <f t="shared" si="0"/>
        <v>0.02</v>
      </c>
      <c r="J31" s="7">
        <v>54.542917397973198</v>
      </c>
      <c r="K31" s="5">
        <f t="shared" si="2"/>
        <v>38033.304455831618</v>
      </c>
      <c r="L31" s="1">
        <f>K31/K28</f>
        <v>2.0393348191694884</v>
      </c>
    </row>
    <row r="32" spans="1:12" x14ac:dyDescent="0.3">
      <c r="A32" s="3">
        <v>31</v>
      </c>
      <c r="B32" s="1" t="s">
        <v>22</v>
      </c>
      <c r="C32" s="1">
        <v>0.25</v>
      </c>
      <c r="D32" s="1">
        <v>20</v>
      </c>
      <c r="E32" s="1">
        <v>100</v>
      </c>
      <c r="F32" s="1" t="s">
        <v>1</v>
      </c>
      <c r="G32" s="1" t="s">
        <v>12</v>
      </c>
      <c r="H32" s="1" t="s">
        <v>2</v>
      </c>
      <c r="I32" s="6">
        <f t="shared" si="0"/>
        <v>0.05</v>
      </c>
      <c r="J32" s="7">
        <v>52.227646104019101</v>
      </c>
      <c r="K32" s="5">
        <f t="shared" si="2"/>
        <v>18649.853182847914</v>
      </c>
      <c r="L32" s="1">
        <f>K32/K32</f>
        <v>1</v>
      </c>
    </row>
    <row r="33" spans="1:12" x14ac:dyDescent="0.3">
      <c r="A33" s="3">
        <v>32</v>
      </c>
      <c r="B33" s="1" t="s">
        <v>22</v>
      </c>
      <c r="C33" s="1">
        <v>0.25</v>
      </c>
      <c r="D33" s="1">
        <v>20</v>
      </c>
      <c r="E33" s="1">
        <v>100</v>
      </c>
      <c r="F33" s="1" t="s">
        <v>1</v>
      </c>
      <c r="G33" s="1" t="s">
        <v>12</v>
      </c>
      <c r="H33" s="1" t="s">
        <v>5</v>
      </c>
      <c r="I33" s="6">
        <f t="shared" si="0"/>
        <v>0.05</v>
      </c>
      <c r="J33" s="7">
        <v>52.831679350981602</v>
      </c>
      <c r="K33" s="5">
        <f t="shared" si="2"/>
        <v>23706.819526417974</v>
      </c>
      <c r="L33" s="1">
        <f>K33/K32</f>
        <v>1.271153144959924</v>
      </c>
    </row>
    <row r="34" spans="1:12" x14ac:dyDescent="0.3">
      <c r="A34" s="3">
        <v>33</v>
      </c>
      <c r="B34" s="1" t="s">
        <v>22</v>
      </c>
      <c r="C34" s="1">
        <v>0.25</v>
      </c>
      <c r="D34" s="1">
        <v>20</v>
      </c>
      <c r="E34" s="1">
        <v>100</v>
      </c>
      <c r="F34" s="1" t="s">
        <v>1</v>
      </c>
      <c r="G34" s="1" t="s">
        <v>12</v>
      </c>
      <c r="H34" s="1" t="s">
        <v>8</v>
      </c>
      <c r="I34" s="6">
        <f t="shared" si="0"/>
        <v>0.05</v>
      </c>
      <c r="J34" s="7">
        <v>54.656760469342998</v>
      </c>
      <c r="K34" s="5">
        <f t="shared" si="2"/>
        <v>38986.398649339586</v>
      </c>
      <c r="L34" s="1">
        <f>K34/K32</f>
        <v>2.0904399765031392</v>
      </c>
    </row>
    <row r="35" spans="1:12" x14ac:dyDescent="0.3">
      <c r="A35" s="3">
        <v>34</v>
      </c>
      <c r="B35" s="1" t="s">
        <v>22</v>
      </c>
      <c r="C35" s="1">
        <v>0.25</v>
      </c>
      <c r="D35" s="1">
        <v>20</v>
      </c>
      <c r="E35" s="1">
        <v>100</v>
      </c>
      <c r="F35" s="1" t="s">
        <v>1</v>
      </c>
      <c r="G35" s="1" t="s">
        <v>12</v>
      </c>
      <c r="H35" s="1" t="s">
        <v>11</v>
      </c>
      <c r="I35" s="8">
        <f t="shared" si="0"/>
        <v>0.05</v>
      </c>
      <c r="J35" s="7">
        <v>55.572382019999999</v>
      </c>
      <c r="K35" s="5">
        <f t="shared" si="2"/>
        <v>46651.982271439992</v>
      </c>
      <c r="L35" s="1">
        <f>K35/K32</f>
        <v>2.5014664627143213</v>
      </c>
    </row>
    <row r="36" spans="1:12" x14ac:dyDescent="0.3">
      <c r="A36" s="3">
        <v>35</v>
      </c>
      <c r="B36" s="1" t="s">
        <v>22</v>
      </c>
      <c r="C36" s="1">
        <v>0.5</v>
      </c>
      <c r="D36" s="1">
        <v>20</v>
      </c>
      <c r="E36" s="1">
        <v>100</v>
      </c>
      <c r="F36" s="1" t="s">
        <v>1</v>
      </c>
      <c r="G36" s="1" t="s">
        <v>12</v>
      </c>
      <c r="H36" s="1" t="s">
        <v>2</v>
      </c>
      <c r="I36" s="6">
        <f t="shared" si="0"/>
        <v>0.1</v>
      </c>
      <c r="J36" s="7">
        <v>52.227644683263897</v>
      </c>
      <c r="K36" s="5">
        <f t="shared" si="2"/>
        <v>18649.841288285344</v>
      </c>
      <c r="L36" s="1">
        <f>K36/K36</f>
        <v>1</v>
      </c>
    </row>
    <row r="37" spans="1:12" x14ac:dyDescent="0.3">
      <c r="A37" s="3">
        <v>36</v>
      </c>
      <c r="B37" s="1" t="s">
        <v>22</v>
      </c>
      <c r="C37" s="1">
        <v>0.5</v>
      </c>
      <c r="D37" s="1">
        <v>20</v>
      </c>
      <c r="E37" s="1">
        <v>100</v>
      </c>
      <c r="F37" s="1" t="s">
        <v>1</v>
      </c>
      <c r="G37" s="1" t="s">
        <v>12</v>
      </c>
      <c r="H37" s="1" t="s">
        <v>5</v>
      </c>
      <c r="I37" s="6">
        <f t="shared" si="0"/>
        <v>0.1</v>
      </c>
      <c r="J37" s="7">
        <v>53.322038591854898</v>
      </c>
      <c r="K37" s="5">
        <f t="shared" si="2"/>
        <v>27812.107091009209</v>
      </c>
      <c r="L37" s="1">
        <f>K37/K36</f>
        <v>1.4912784865616537</v>
      </c>
    </row>
    <row r="38" spans="1:12" x14ac:dyDescent="0.3">
      <c r="A38" s="3">
        <v>37</v>
      </c>
      <c r="B38" s="1" t="s">
        <v>22</v>
      </c>
      <c r="C38" s="1">
        <v>0.5</v>
      </c>
      <c r="D38" s="1">
        <v>20</v>
      </c>
      <c r="E38" s="1">
        <v>100</v>
      </c>
      <c r="F38" s="1" t="s">
        <v>1</v>
      </c>
      <c r="G38" s="1" t="s">
        <v>12</v>
      </c>
      <c r="H38" s="1" t="s">
        <v>8</v>
      </c>
      <c r="I38" s="6">
        <f t="shared" si="0"/>
        <v>0.1</v>
      </c>
      <c r="J38" s="7">
        <v>55.635087327571199</v>
      </c>
      <c r="K38" s="5">
        <f t="shared" si="2"/>
        <v>47176.951106426081</v>
      </c>
      <c r="L38" s="1">
        <f>K38/K36</f>
        <v>2.5296167606562778</v>
      </c>
    </row>
    <row r="39" spans="1:12" x14ac:dyDescent="0.3">
      <c r="A39" s="3">
        <v>38</v>
      </c>
      <c r="B39" s="1" t="s">
        <v>22</v>
      </c>
      <c r="C39" s="1">
        <v>0.5</v>
      </c>
      <c r="D39" s="1">
        <v>20</v>
      </c>
      <c r="E39" s="1">
        <v>100</v>
      </c>
      <c r="F39" s="1" t="s">
        <v>1</v>
      </c>
      <c r="G39" s="1" t="s">
        <v>12</v>
      </c>
      <c r="H39" s="1" t="s">
        <v>11</v>
      </c>
      <c r="I39" s="8">
        <f t="shared" si="0"/>
        <v>0.1</v>
      </c>
      <c r="J39" s="7">
        <v>56.438254290000003</v>
      </c>
      <c r="K39" s="5">
        <f t="shared" si="2"/>
        <v>53901.06491588003</v>
      </c>
      <c r="L39" s="1">
        <f>K39/K36</f>
        <v>2.890162124314553</v>
      </c>
    </row>
    <row r="40" spans="1:12" x14ac:dyDescent="0.3">
      <c r="A40" s="3">
        <v>39</v>
      </c>
      <c r="B40" s="1" t="s">
        <v>22</v>
      </c>
      <c r="C40" s="1">
        <v>1</v>
      </c>
      <c r="D40" s="1">
        <v>20</v>
      </c>
      <c r="E40" s="1">
        <v>100</v>
      </c>
      <c r="F40" s="1" t="s">
        <v>1</v>
      </c>
      <c r="G40" s="1" t="s">
        <v>12</v>
      </c>
      <c r="H40" s="1" t="s">
        <v>2</v>
      </c>
      <c r="I40" s="6">
        <f t="shared" si="0"/>
        <v>0.2</v>
      </c>
      <c r="J40" s="7">
        <v>52.2276444053362</v>
      </c>
      <c r="K40" s="5">
        <f t="shared" si="2"/>
        <v>18649.838961474667</v>
      </c>
      <c r="L40" s="1">
        <f>K40/K40</f>
        <v>1</v>
      </c>
    </row>
    <row r="41" spans="1:12" x14ac:dyDescent="0.3">
      <c r="A41" s="3">
        <v>40</v>
      </c>
      <c r="B41" s="1" t="s">
        <v>22</v>
      </c>
      <c r="C41" s="1">
        <v>1</v>
      </c>
      <c r="D41" s="1">
        <v>20</v>
      </c>
      <c r="E41" s="1">
        <v>100</v>
      </c>
      <c r="F41" s="1" t="s">
        <v>1</v>
      </c>
      <c r="G41" s="1" t="s">
        <v>12</v>
      </c>
      <c r="H41" s="1" t="s">
        <v>5</v>
      </c>
      <c r="I41" s="6">
        <f t="shared" si="0"/>
        <v>0.2</v>
      </c>
      <c r="J41" s="7">
        <v>54.086249511694298</v>
      </c>
      <c r="K41" s="5">
        <f t="shared" si="2"/>
        <v>34210.080911904661</v>
      </c>
      <c r="L41" s="1">
        <f>K41/K40</f>
        <v>1.8343365314077558</v>
      </c>
    </row>
    <row r="42" spans="1:12" x14ac:dyDescent="0.3">
      <c r="A42" s="3">
        <v>41</v>
      </c>
      <c r="B42" s="1" t="s">
        <v>22</v>
      </c>
      <c r="C42" s="1">
        <v>1</v>
      </c>
      <c r="D42" s="1">
        <v>20</v>
      </c>
      <c r="E42" s="1">
        <v>100</v>
      </c>
      <c r="F42" s="1" t="s">
        <v>1</v>
      </c>
      <c r="G42" s="1" t="s">
        <v>12</v>
      </c>
      <c r="H42" s="1" t="s">
        <v>8</v>
      </c>
      <c r="I42" s="6">
        <f t="shared" si="0"/>
        <v>0.2</v>
      </c>
      <c r="J42" s="7">
        <v>56.606096416084803</v>
      </c>
      <c r="K42" s="5">
        <f t="shared" si="2"/>
        <v>55306.239195461974</v>
      </c>
      <c r="L42" s="1">
        <f>K42/K40</f>
        <v>2.9655076008811196</v>
      </c>
    </row>
    <row r="43" spans="1:12" x14ac:dyDescent="0.3">
      <c r="A43" s="3">
        <v>42</v>
      </c>
      <c r="B43" s="1" t="s">
        <v>22</v>
      </c>
      <c r="C43" s="1">
        <v>1</v>
      </c>
      <c r="D43" s="1">
        <v>20</v>
      </c>
      <c r="E43" s="1">
        <v>100</v>
      </c>
      <c r="F43" s="1" t="s">
        <v>1</v>
      </c>
      <c r="G43" s="1" t="s">
        <v>12</v>
      </c>
      <c r="H43" s="1" t="s">
        <v>11</v>
      </c>
      <c r="I43" s="8">
        <f t="shared" ref="I43" si="3">C43*D43/E43</f>
        <v>0.2</v>
      </c>
      <c r="J43" s="7">
        <v>57.215597909239499</v>
      </c>
      <c r="K43" s="5">
        <f t="shared" si="2"/>
        <v>60408.985696153082</v>
      </c>
      <c r="L43" s="1">
        <f>K43/K40</f>
        <v>3.2391156739176727</v>
      </c>
    </row>
    <row r="44" spans="1:12" x14ac:dyDescent="0.3">
      <c r="A44" s="3">
        <v>43</v>
      </c>
      <c r="B44" s="1" t="s">
        <v>22</v>
      </c>
      <c r="C44" s="1">
        <v>2.5</v>
      </c>
      <c r="D44" s="1">
        <v>20</v>
      </c>
      <c r="E44" s="1">
        <v>100</v>
      </c>
      <c r="F44" s="1" t="s">
        <v>1</v>
      </c>
      <c r="G44" s="1" t="s">
        <v>12</v>
      </c>
      <c r="H44" s="1" t="s">
        <v>2</v>
      </c>
      <c r="I44" s="6">
        <f>C44*D44/E44</f>
        <v>0.5</v>
      </c>
      <c r="J44" s="7">
        <v>52.227641809148501</v>
      </c>
      <c r="K44" s="5">
        <f t="shared" si="2"/>
        <v>18649.817226191251</v>
      </c>
      <c r="L44" s="1">
        <f>K44/K44</f>
        <v>1</v>
      </c>
    </row>
    <row r="45" spans="1:12" x14ac:dyDescent="0.3">
      <c r="A45" s="3">
        <v>44</v>
      </c>
      <c r="B45" s="1" t="s">
        <v>22</v>
      </c>
      <c r="C45" s="1">
        <v>2.5</v>
      </c>
      <c r="D45" s="1">
        <v>20</v>
      </c>
      <c r="E45" s="1">
        <v>100</v>
      </c>
      <c r="F45" s="1" t="s">
        <v>1</v>
      </c>
      <c r="G45" s="1" t="s">
        <v>12</v>
      </c>
      <c r="H45" s="1" t="s">
        <v>5</v>
      </c>
      <c r="I45" s="6">
        <f>C45*D45/E45</f>
        <v>0.5</v>
      </c>
      <c r="J45" s="7">
        <v>55.471585693359003</v>
      </c>
      <c r="K45" s="5">
        <f t="shared" si="2"/>
        <v>45808.115424801574</v>
      </c>
      <c r="L45" s="1">
        <f>K45/K44</f>
        <v>2.4562232899778778</v>
      </c>
    </row>
    <row r="46" spans="1:12" x14ac:dyDescent="0.3">
      <c r="A46" s="3">
        <v>45</v>
      </c>
      <c r="B46" s="1" t="s">
        <v>22</v>
      </c>
      <c r="C46" s="1">
        <v>2.5</v>
      </c>
      <c r="D46" s="1">
        <v>20</v>
      </c>
      <c r="E46" s="1">
        <v>100</v>
      </c>
      <c r="F46" s="1" t="s">
        <v>1</v>
      </c>
      <c r="G46" s="1" t="s">
        <v>12</v>
      </c>
      <c r="H46" s="1" t="s">
        <v>8</v>
      </c>
      <c r="I46" s="6">
        <f>C46*D46/E46</f>
        <v>0.5</v>
      </c>
      <c r="J46" s="7">
        <v>57.645110804216401</v>
      </c>
      <c r="K46" s="5">
        <f t="shared" si="2"/>
        <v>64004.867652899709</v>
      </c>
      <c r="L46" s="1">
        <f>K46/K44</f>
        <v>3.4319300225105245</v>
      </c>
    </row>
    <row r="47" spans="1:12" x14ac:dyDescent="0.3">
      <c r="A47" s="3">
        <v>46</v>
      </c>
      <c r="B47" s="1" t="s">
        <v>22</v>
      </c>
      <c r="C47" s="1">
        <v>2.5</v>
      </c>
      <c r="D47" s="1">
        <v>20</v>
      </c>
      <c r="E47" s="1">
        <v>100</v>
      </c>
      <c r="F47" s="1" t="s">
        <v>1</v>
      </c>
      <c r="G47" s="1" t="s">
        <v>12</v>
      </c>
      <c r="H47" s="1" t="s">
        <v>11</v>
      </c>
      <c r="I47" s="8">
        <f t="shared" ref="I47" si="4">C47*D47/E47</f>
        <v>0.5</v>
      </c>
      <c r="J47" s="7">
        <v>57.993008734886402</v>
      </c>
      <c r="K47" s="5">
        <f t="shared" si="2"/>
        <v>66917.469128468962</v>
      </c>
      <c r="L47" s="1">
        <f>K47/K44</f>
        <v>3.5881032139281261</v>
      </c>
    </row>
    <row r="48" spans="1:12" x14ac:dyDescent="0.3">
      <c r="A48" s="3">
        <v>47</v>
      </c>
      <c r="B48" s="1" t="s">
        <v>22</v>
      </c>
      <c r="C48" s="1">
        <v>0.01</v>
      </c>
      <c r="D48" s="1">
        <v>50</v>
      </c>
      <c r="E48" s="1">
        <v>100</v>
      </c>
      <c r="F48" s="1" t="s">
        <v>1</v>
      </c>
      <c r="G48" s="1" t="s">
        <v>12</v>
      </c>
      <c r="H48" s="1" t="s">
        <v>2</v>
      </c>
      <c r="I48" s="8">
        <f t="shared" ref="I48:I65" si="5">C48*D48/E48</f>
        <v>5.0000000000000001E-3</v>
      </c>
      <c r="J48" s="7">
        <v>52.227641209348803</v>
      </c>
      <c r="K48" s="5">
        <f t="shared" si="2"/>
        <v>18649.812204668182</v>
      </c>
      <c r="L48" s="1">
        <f>K48/K48</f>
        <v>1</v>
      </c>
    </row>
    <row r="49" spans="1:12" x14ac:dyDescent="0.3">
      <c r="A49" s="3">
        <v>48</v>
      </c>
      <c r="B49" s="1" t="s">
        <v>22</v>
      </c>
      <c r="C49" s="1">
        <v>0.01</v>
      </c>
      <c r="D49" s="1">
        <v>50</v>
      </c>
      <c r="E49" s="1">
        <v>100</v>
      </c>
      <c r="F49" s="1" t="s">
        <v>1</v>
      </c>
      <c r="G49" s="1" t="s">
        <v>12</v>
      </c>
      <c r="H49" s="1" t="s">
        <v>5</v>
      </c>
      <c r="I49" s="8">
        <f t="shared" si="5"/>
        <v>5.0000000000000001E-3</v>
      </c>
      <c r="J49" s="7">
        <v>52.297377178732901</v>
      </c>
      <c r="K49" s="5">
        <f t="shared" si="2"/>
        <v>19233.64174035185</v>
      </c>
      <c r="L49" s="1">
        <f>K49/K48</f>
        <v>1.0313048479671838</v>
      </c>
    </row>
    <row r="50" spans="1:12" x14ac:dyDescent="0.3">
      <c r="A50" s="3">
        <v>49</v>
      </c>
      <c r="B50" s="1" t="s">
        <v>22</v>
      </c>
      <c r="C50" s="1">
        <v>0.01</v>
      </c>
      <c r="D50" s="1">
        <v>50</v>
      </c>
      <c r="E50" s="1">
        <v>100</v>
      </c>
      <c r="F50" s="1" t="s">
        <v>1</v>
      </c>
      <c r="G50" s="1" t="s">
        <v>12</v>
      </c>
      <c r="H50" s="1" t="s">
        <v>8</v>
      </c>
      <c r="I50" s="8">
        <f t="shared" si="5"/>
        <v>5.0000000000000001E-3</v>
      </c>
      <c r="J50" s="7">
        <v>52.8024851750286</v>
      </c>
      <c r="K50" s="5">
        <f t="shared" si="2"/>
        <v>23462.405885339442</v>
      </c>
      <c r="L50" s="1">
        <f>K50/K48</f>
        <v>1.2580505169626659</v>
      </c>
    </row>
    <row r="51" spans="1:12" x14ac:dyDescent="0.3">
      <c r="A51" s="3">
        <v>50</v>
      </c>
      <c r="B51" s="1" t="s">
        <v>22</v>
      </c>
      <c r="C51" s="1">
        <v>0.01</v>
      </c>
      <c r="D51" s="1">
        <v>100</v>
      </c>
      <c r="E51" s="1">
        <v>100</v>
      </c>
      <c r="F51" s="1" t="s">
        <v>1</v>
      </c>
      <c r="G51" s="1" t="s">
        <v>12</v>
      </c>
      <c r="H51" s="1" t="s">
        <v>2</v>
      </c>
      <c r="I51" s="6">
        <f t="shared" si="5"/>
        <v>0.01</v>
      </c>
      <c r="J51" s="7">
        <v>52.227639412050799</v>
      </c>
      <c r="K51" s="5">
        <f t="shared" si="2"/>
        <v>18649.797157689289</v>
      </c>
      <c r="L51" s="1">
        <f>K51/K51</f>
        <v>1</v>
      </c>
    </row>
    <row r="52" spans="1:12" x14ac:dyDescent="0.3">
      <c r="A52" s="3">
        <v>51</v>
      </c>
      <c r="B52" s="1" t="s">
        <v>22</v>
      </c>
      <c r="C52" s="1">
        <v>0.01</v>
      </c>
      <c r="D52" s="1">
        <v>100</v>
      </c>
      <c r="E52" s="1">
        <v>100</v>
      </c>
      <c r="F52" s="1" t="s">
        <v>1</v>
      </c>
      <c r="G52" s="1" t="s">
        <v>12</v>
      </c>
      <c r="H52" s="1" t="s">
        <v>5</v>
      </c>
      <c r="I52" s="6">
        <f t="shared" si="5"/>
        <v>0.01</v>
      </c>
      <c r="J52" s="7">
        <v>52.365608843227598</v>
      </c>
      <c r="K52" s="5">
        <f t="shared" si="2"/>
        <v>19804.877235501448</v>
      </c>
      <c r="L52" s="1">
        <f>K52/K51</f>
        <v>1.0619352622468561</v>
      </c>
    </row>
    <row r="53" spans="1:12" x14ac:dyDescent="0.3">
      <c r="A53" s="3">
        <v>52</v>
      </c>
      <c r="B53" s="1" t="s">
        <v>22</v>
      </c>
      <c r="C53" s="1">
        <v>0.01</v>
      </c>
      <c r="D53" s="1">
        <v>100</v>
      </c>
      <c r="E53" s="1">
        <v>100</v>
      </c>
      <c r="F53" s="1" t="s">
        <v>1</v>
      </c>
      <c r="G53" s="1" t="s">
        <v>12</v>
      </c>
      <c r="H53" s="1" t="s">
        <v>8</v>
      </c>
      <c r="I53" s="6">
        <f t="shared" si="5"/>
        <v>0.01</v>
      </c>
      <c r="J53" s="7">
        <v>53.275055128494103</v>
      </c>
      <c r="K53" s="5">
        <f t="shared" si="2"/>
        <v>27418.761535752627</v>
      </c>
      <c r="L53" s="1">
        <f>K53/K51</f>
        <v>1.4701908714566316</v>
      </c>
    </row>
    <row r="54" spans="1:12" x14ac:dyDescent="0.3">
      <c r="A54" s="3">
        <v>53</v>
      </c>
      <c r="B54" s="1" t="s">
        <v>22</v>
      </c>
      <c r="C54" s="1">
        <v>0.01</v>
      </c>
      <c r="D54" s="1">
        <v>10</v>
      </c>
      <c r="E54" s="1">
        <v>100</v>
      </c>
      <c r="F54" s="1" t="s">
        <v>1</v>
      </c>
      <c r="G54" s="1" t="s">
        <v>12</v>
      </c>
      <c r="H54" s="1" t="s">
        <v>2</v>
      </c>
      <c r="I54" s="8">
        <f t="shared" si="5"/>
        <v>1E-3</v>
      </c>
      <c r="J54" s="7">
        <v>52.227652526117303</v>
      </c>
      <c r="K54" s="5">
        <f t="shared" si="2"/>
        <v>18649.906948654065</v>
      </c>
      <c r="L54" s="1">
        <f>K54/K54</f>
        <v>1</v>
      </c>
    </row>
    <row r="55" spans="1:12" x14ac:dyDescent="0.3">
      <c r="A55" s="3">
        <v>54</v>
      </c>
      <c r="B55" s="1" t="s">
        <v>22</v>
      </c>
      <c r="C55" s="1">
        <v>0.01</v>
      </c>
      <c r="D55" s="1">
        <v>10</v>
      </c>
      <c r="E55" s="1">
        <v>100</v>
      </c>
      <c r="F55" s="1" t="s">
        <v>1</v>
      </c>
      <c r="G55" s="1" t="s">
        <v>12</v>
      </c>
      <c r="H55" s="1" t="s">
        <v>5</v>
      </c>
      <c r="I55" s="8">
        <f t="shared" si="5"/>
        <v>1E-3</v>
      </c>
      <c r="J55" s="7">
        <v>52.2417611441237</v>
      </c>
      <c r="K55" s="5">
        <f t="shared" si="2"/>
        <v>18768.024298603617</v>
      </c>
      <c r="L55" s="1">
        <f>K55/K54</f>
        <v>1.0063334015700318</v>
      </c>
    </row>
    <row r="56" spans="1:12" x14ac:dyDescent="0.3">
      <c r="A56" s="3">
        <v>55</v>
      </c>
      <c r="B56" s="1" t="s">
        <v>22</v>
      </c>
      <c r="C56" s="1">
        <v>0.01</v>
      </c>
      <c r="D56" s="1">
        <v>10</v>
      </c>
      <c r="E56" s="1">
        <v>100</v>
      </c>
      <c r="F56" s="1" t="s">
        <v>1</v>
      </c>
      <c r="G56" s="1" t="s">
        <v>12</v>
      </c>
      <c r="H56" s="1" t="s">
        <v>8</v>
      </c>
      <c r="I56" s="8">
        <f t="shared" si="5"/>
        <v>1E-3</v>
      </c>
      <c r="J56" s="7">
        <v>52.352017868896397</v>
      </c>
      <c r="K56" s="5">
        <f t="shared" si="2"/>
        <v>19691.093598400632</v>
      </c>
      <c r="L56" s="1">
        <f>K56/K54</f>
        <v>1.0558279809445219</v>
      </c>
    </row>
    <row r="57" spans="1:12" x14ac:dyDescent="0.3">
      <c r="A57" s="3">
        <v>56</v>
      </c>
      <c r="B57" s="1" t="s">
        <v>22</v>
      </c>
      <c r="C57" s="1">
        <v>0.01</v>
      </c>
      <c r="D57" s="1">
        <v>5</v>
      </c>
      <c r="E57" s="1">
        <v>100</v>
      </c>
      <c r="F57" s="1" t="s">
        <v>1</v>
      </c>
      <c r="G57" s="1" t="s">
        <v>12</v>
      </c>
      <c r="H57" s="1" t="s">
        <v>2</v>
      </c>
      <c r="I57" s="9">
        <f t="shared" si="5"/>
        <v>5.0000000000000001E-4</v>
      </c>
      <c r="J57" s="7">
        <v>52.227655329977402</v>
      </c>
      <c r="K57" s="5">
        <f t="shared" si="2"/>
        <v>18649.930422570811</v>
      </c>
      <c r="L57" s="1">
        <f>K57/K57</f>
        <v>1</v>
      </c>
    </row>
    <row r="58" spans="1:12" x14ac:dyDescent="0.3">
      <c r="A58" s="3">
        <v>57</v>
      </c>
      <c r="B58" s="1" t="s">
        <v>22</v>
      </c>
      <c r="C58" s="1">
        <v>0.01</v>
      </c>
      <c r="D58" s="1">
        <v>5</v>
      </c>
      <c r="E58" s="1">
        <v>100</v>
      </c>
      <c r="F58" s="1" t="s">
        <v>1</v>
      </c>
      <c r="G58" s="1" t="s">
        <v>12</v>
      </c>
      <c r="H58" s="1" t="s">
        <v>5</v>
      </c>
      <c r="I58" s="9">
        <f t="shared" si="5"/>
        <v>5.0000000000000001E-4</v>
      </c>
      <c r="J58" s="7">
        <v>52.234717266191403</v>
      </c>
      <c r="K58" s="5">
        <f t="shared" si="2"/>
        <v>18709.052952554426</v>
      </c>
      <c r="L58" s="1">
        <f>K58/K57</f>
        <v>1.0031701206730543</v>
      </c>
    </row>
    <row r="59" spans="1:12" x14ac:dyDescent="0.3">
      <c r="A59" s="3">
        <v>58</v>
      </c>
      <c r="B59" s="1" t="s">
        <v>22</v>
      </c>
      <c r="C59" s="1">
        <v>0.01</v>
      </c>
      <c r="D59" s="1">
        <v>5</v>
      </c>
      <c r="E59" s="1">
        <v>100</v>
      </c>
      <c r="F59" s="1" t="s">
        <v>1</v>
      </c>
      <c r="G59" s="1" t="s">
        <v>12</v>
      </c>
      <c r="H59" s="1" t="s">
        <v>8</v>
      </c>
      <c r="I59" s="9">
        <f t="shared" si="5"/>
        <v>5.0000000000000001E-4</v>
      </c>
      <c r="J59" s="7">
        <v>52.290332209671703</v>
      </c>
      <c r="K59" s="5">
        <f t="shared" si="2"/>
        <v>19174.6612593715</v>
      </c>
      <c r="L59" s="1">
        <f>K59/K57</f>
        <v>1.028135806671195</v>
      </c>
    </row>
    <row r="60" spans="1:12" x14ac:dyDescent="0.3">
      <c r="A60" s="3">
        <v>59</v>
      </c>
      <c r="B60" s="1" t="s">
        <v>22</v>
      </c>
      <c r="C60" s="1">
        <v>0.01</v>
      </c>
      <c r="D60" s="1">
        <v>20</v>
      </c>
      <c r="E60" s="1">
        <v>100</v>
      </c>
      <c r="F60" s="1" t="s">
        <v>1</v>
      </c>
      <c r="G60" s="1" t="s">
        <v>13</v>
      </c>
      <c r="H60" s="1" t="s">
        <v>2</v>
      </c>
      <c r="I60" s="8">
        <f t="shared" si="5"/>
        <v>2E-3</v>
      </c>
      <c r="J60" s="7">
        <v>52.227648839813099</v>
      </c>
      <c r="K60" s="5">
        <f t="shared" si="2"/>
        <v>18649.876086915268</v>
      </c>
      <c r="L60" s="1">
        <f>K60/K60</f>
        <v>1</v>
      </c>
    </row>
    <row r="61" spans="1:12" x14ac:dyDescent="0.3">
      <c r="A61" s="3">
        <v>60</v>
      </c>
      <c r="B61" s="1" t="s">
        <v>22</v>
      </c>
      <c r="C61" s="1">
        <v>0.01</v>
      </c>
      <c r="D61" s="1">
        <v>20</v>
      </c>
      <c r="E61" s="1">
        <v>100</v>
      </c>
      <c r="F61" s="1" t="s">
        <v>1</v>
      </c>
      <c r="G61" s="1" t="s">
        <v>13</v>
      </c>
      <c r="H61" s="1" t="s">
        <v>5</v>
      </c>
      <c r="I61" s="8">
        <f t="shared" si="5"/>
        <v>2E-3</v>
      </c>
      <c r="J61" s="7">
        <v>52.251817033575001</v>
      </c>
      <c r="K61" s="5">
        <f t="shared" si="2"/>
        <v>18852.212205089912</v>
      </c>
      <c r="L61" s="1">
        <f>K61/K60</f>
        <v>1.0108491937014317</v>
      </c>
    </row>
    <row r="62" spans="1:12" x14ac:dyDescent="0.3">
      <c r="A62" s="3">
        <v>61</v>
      </c>
      <c r="B62" s="1" t="s">
        <v>22</v>
      </c>
      <c r="C62" s="1">
        <v>0.01</v>
      </c>
      <c r="D62" s="1">
        <v>20</v>
      </c>
      <c r="E62" s="1">
        <v>100</v>
      </c>
      <c r="F62" s="1" t="s">
        <v>1</v>
      </c>
      <c r="G62" s="1" t="s">
        <v>13</v>
      </c>
      <c r="H62" s="1" t="s">
        <v>8</v>
      </c>
      <c r="I62" s="8">
        <f t="shared" si="5"/>
        <v>2E-3</v>
      </c>
      <c r="J62" s="7">
        <v>52.424662001054998</v>
      </c>
      <c r="K62" s="5">
        <f t="shared" si="2"/>
        <v>20299.27027283244</v>
      </c>
      <c r="L62" s="1">
        <f>K62/K60</f>
        <v>1.088439954143952</v>
      </c>
    </row>
    <row r="63" spans="1:12" x14ac:dyDescent="0.3">
      <c r="A63" s="3">
        <v>62</v>
      </c>
      <c r="B63" s="1" t="s">
        <v>22</v>
      </c>
      <c r="C63" s="1">
        <v>0.01</v>
      </c>
      <c r="D63" s="1">
        <v>20</v>
      </c>
      <c r="E63" s="1">
        <v>100</v>
      </c>
      <c r="F63" s="1" t="s">
        <v>1</v>
      </c>
      <c r="G63" s="1" t="s">
        <v>14</v>
      </c>
      <c r="H63" s="1" t="s">
        <v>2</v>
      </c>
      <c r="I63" s="8">
        <f t="shared" si="5"/>
        <v>2E-3</v>
      </c>
      <c r="J63" s="7">
        <v>52.227649189026103</v>
      </c>
      <c r="K63" s="5">
        <f t="shared" si="2"/>
        <v>18649.879010526533</v>
      </c>
      <c r="L63" s="1">
        <f>K63/K63</f>
        <v>1</v>
      </c>
    </row>
    <row r="64" spans="1:12" x14ac:dyDescent="0.3">
      <c r="A64" s="3">
        <v>63</v>
      </c>
      <c r="B64" s="1" t="s">
        <v>22</v>
      </c>
      <c r="C64" s="1">
        <v>0.01</v>
      </c>
      <c r="D64" s="1">
        <v>20</v>
      </c>
      <c r="E64" s="1">
        <v>100</v>
      </c>
      <c r="F64" s="1" t="s">
        <v>1</v>
      </c>
      <c r="G64" s="1" t="s">
        <v>14</v>
      </c>
      <c r="H64" s="1" t="s">
        <v>5</v>
      </c>
      <c r="I64" s="8">
        <f t="shared" si="5"/>
        <v>2E-3</v>
      </c>
      <c r="J64" s="7">
        <v>52.2599633604638</v>
      </c>
      <c r="K64" s="5">
        <f t="shared" si="2"/>
        <v>18920.413253802933</v>
      </c>
      <c r="L64" s="1">
        <f>K64/K63</f>
        <v>1.014505951653826</v>
      </c>
    </row>
    <row r="65" spans="1:12" x14ac:dyDescent="0.3">
      <c r="A65" s="3">
        <v>64</v>
      </c>
      <c r="B65" s="1" t="s">
        <v>22</v>
      </c>
      <c r="C65" s="1">
        <v>0.01</v>
      </c>
      <c r="D65" s="1">
        <v>20</v>
      </c>
      <c r="E65" s="1">
        <v>100</v>
      </c>
      <c r="F65" s="1" t="s">
        <v>1</v>
      </c>
      <c r="G65" s="1" t="s">
        <v>14</v>
      </c>
      <c r="H65" s="1" t="s">
        <v>8</v>
      </c>
      <c r="I65" s="8">
        <f t="shared" si="5"/>
        <v>2E-3</v>
      </c>
      <c r="J65" s="7">
        <v>52.520483083565999</v>
      </c>
      <c r="K65" s="5">
        <f t="shared" si="2"/>
        <v>21101.484375614546</v>
      </c>
      <c r="L65" s="1">
        <f>K65/K63</f>
        <v>1.1314542235745473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B8268-7938-45C3-B8EA-5B2B2003FBC8}">
  <dimension ref="A1:L31"/>
  <sheetViews>
    <sheetView zoomScale="90" zoomScaleNormal="90" workbookViewId="0">
      <selection activeCell="E37" sqref="E37"/>
    </sheetView>
  </sheetViews>
  <sheetFormatPr defaultRowHeight="14.4" x14ac:dyDescent="0.3"/>
  <cols>
    <col min="1" max="1" width="4.88671875" style="1" bestFit="1" customWidth="1"/>
    <col min="2" max="2" width="16.33203125" style="1" customWidth="1"/>
    <col min="3" max="4" width="12.6640625" style="1" bestFit="1" customWidth="1"/>
    <col min="5" max="5" width="16.33203125" style="1" bestFit="1" customWidth="1"/>
    <col min="6" max="6" width="16" style="1" bestFit="1" customWidth="1"/>
    <col min="7" max="7" width="12.33203125" style="1" bestFit="1" customWidth="1"/>
    <col min="8" max="8" width="30.109375" style="1" bestFit="1" customWidth="1"/>
    <col min="9" max="9" width="25.109375" style="1" bestFit="1" customWidth="1"/>
    <col min="10" max="10" width="18.33203125" style="1" bestFit="1" customWidth="1"/>
    <col min="11" max="11" width="26.21875" style="1" bestFit="1" customWidth="1"/>
  </cols>
  <sheetData>
    <row r="1" spans="1:12" x14ac:dyDescent="0.3">
      <c r="A1" s="2" t="s">
        <v>0</v>
      </c>
      <c r="B1" s="2" t="s">
        <v>21</v>
      </c>
      <c r="C1" s="2" t="s">
        <v>16</v>
      </c>
      <c r="D1" s="2" t="s">
        <v>15</v>
      </c>
      <c r="E1" s="2" t="s">
        <v>26</v>
      </c>
      <c r="F1" s="2" t="s">
        <v>27</v>
      </c>
      <c r="G1" s="2" t="s">
        <v>34</v>
      </c>
      <c r="H1" s="2" t="s">
        <v>35</v>
      </c>
      <c r="I1" s="2" t="s">
        <v>30</v>
      </c>
      <c r="J1" s="2" t="s">
        <v>31</v>
      </c>
      <c r="K1" s="2" t="s">
        <v>32</v>
      </c>
    </row>
    <row r="2" spans="1:12" x14ac:dyDescent="0.3">
      <c r="A2" s="3">
        <v>1</v>
      </c>
      <c r="B2" s="1" t="s">
        <v>41</v>
      </c>
      <c r="C2" s="1">
        <v>5</v>
      </c>
      <c r="D2" s="1">
        <v>1</v>
      </c>
      <c r="E2" s="1">
        <v>10</v>
      </c>
      <c r="F2" s="1" t="s">
        <v>1</v>
      </c>
      <c r="G2" s="1" t="s">
        <v>17</v>
      </c>
      <c r="H2" s="1" t="s">
        <v>2</v>
      </c>
      <c r="I2" s="7">
        <v>50.161289359467801</v>
      </c>
      <c r="J2" s="5">
        <f>2*4186*(I2-50)</f>
        <v>1350.3145174644326</v>
      </c>
      <c r="K2" s="1">
        <f>J2/J2</f>
        <v>1</v>
      </c>
    </row>
    <row r="3" spans="1:12" x14ac:dyDescent="0.3">
      <c r="A3" s="3">
        <v>2</v>
      </c>
      <c r="B3" s="1" t="s">
        <v>41</v>
      </c>
      <c r="C3" s="1">
        <v>5</v>
      </c>
      <c r="D3" s="1">
        <v>1</v>
      </c>
      <c r="E3" s="1">
        <v>10</v>
      </c>
      <c r="F3" s="1" t="s">
        <v>1</v>
      </c>
      <c r="G3" s="1" t="s">
        <v>17</v>
      </c>
      <c r="H3" s="1" t="s">
        <v>5</v>
      </c>
      <c r="I3" s="7">
        <v>50.161945837395301</v>
      </c>
      <c r="J3" s="5">
        <f t="shared" ref="J3:J28" si="0">2*4186*(I3-50)</f>
        <v>1355.8105506734589</v>
      </c>
      <c r="K3" s="1">
        <f>J3/J2</f>
        <v>1.0040701874548061</v>
      </c>
    </row>
    <row r="4" spans="1:12" x14ac:dyDescent="0.3">
      <c r="A4" s="3">
        <v>3</v>
      </c>
      <c r="B4" s="1" t="s">
        <v>41</v>
      </c>
      <c r="C4" s="1">
        <v>5</v>
      </c>
      <c r="D4" s="1">
        <v>1</v>
      </c>
      <c r="E4" s="1">
        <v>10</v>
      </c>
      <c r="F4" s="1" t="s">
        <v>1</v>
      </c>
      <c r="G4" s="1" t="s">
        <v>17</v>
      </c>
      <c r="H4" s="1" t="s">
        <v>8</v>
      </c>
      <c r="I4" s="7">
        <v>50.163949740607698</v>
      </c>
      <c r="J4" s="5">
        <f t="shared" si="0"/>
        <v>1372.5872283676511</v>
      </c>
      <c r="K4" s="1">
        <f>J4/J2</f>
        <v>1.0164944615607343</v>
      </c>
    </row>
    <row r="5" spans="1:12" x14ac:dyDescent="0.3">
      <c r="A5" s="3">
        <v>4</v>
      </c>
      <c r="B5" s="1" t="s">
        <v>41</v>
      </c>
      <c r="C5" s="1">
        <v>5</v>
      </c>
      <c r="D5" s="1">
        <v>1</v>
      </c>
      <c r="E5" s="1">
        <v>10</v>
      </c>
      <c r="F5" s="1" t="s">
        <v>1</v>
      </c>
      <c r="G5" s="1" t="s">
        <v>17</v>
      </c>
      <c r="H5" s="1" t="s">
        <v>11</v>
      </c>
      <c r="I5" s="7">
        <v>50.169187232945603</v>
      </c>
      <c r="J5" s="5">
        <f t="shared" si="0"/>
        <v>1416.4355142205902</v>
      </c>
      <c r="K5" s="1">
        <f>J5/J2</f>
        <v>1.0489671079596457</v>
      </c>
    </row>
    <row r="6" spans="1:12" x14ac:dyDescent="0.3">
      <c r="A6" s="3">
        <v>5</v>
      </c>
      <c r="B6" s="1" t="s">
        <v>41</v>
      </c>
      <c r="C6" s="1">
        <v>10</v>
      </c>
      <c r="D6" s="1">
        <v>1</v>
      </c>
      <c r="E6" s="1">
        <v>10</v>
      </c>
      <c r="F6" s="1" t="s">
        <v>1</v>
      </c>
      <c r="G6" s="1" t="s">
        <v>17</v>
      </c>
      <c r="H6" s="1" t="s">
        <v>2</v>
      </c>
      <c r="I6" s="7">
        <v>50.161276386336702</v>
      </c>
      <c r="J6" s="5">
        <f t="shared" si="0"/>
        <v>1350.2059064108705</v>
      </c>
      <c r="K6" s="1">
        <f>J6/J6</f>
        <v>1</v>
      </c>
    </row>
    <row r="7" spans="1:12" x14ac:dyDescent="0.3">
      <c r="A7" s="3">
        <v>6</v>
      </c>
      <c r="B7" s="1" t="s">
        <v>41</v>
      </c>
      <c r="C7" s="1">
        <v>10</v>
      </c>
      <c r="D7" s="1">
        <v>1</v>
      </c>
      <c r="E7" s="1">
        <v>10</v>
      </c>
      <c r="F7" s="1" t="s">
        <v>1</v>
      </c>
      <c r="G7" s="1" t="s">
        <v>17</v>
      </c>
      <c r="H7" s="1" t="s">
        <v>5</v>
      </c>
      <c r="I7" s="7">
        <v>50.161934329713901</v>
      </c>
      <c r="J7" s="5">
        <f t="shared" si="0"/>
        <v>1355.71420836478</v>
      </c>
      <c r="K7" s="1">
        <f>J7/J6</f>
        <v>1.0040796014354223</v>
      </c>
    </row>
    <row r="8" spans="1:12" x14ac:dyDescent="0.3">
      <c r="A8" s="3">
        <v>7</v>
      </c>
      <c r="B8" s="1" t="s">
        <v>41</v>
      </c>
      <c r="C8" s="1">
        <v>10</v>
      </c>
      <c r="D8" s="1">
        <v>1</v>
      </c>
      <c r="E8" s="1">
        <v>10</v>
      </c>
      <c r="F8" s="1" t="s">
        <v>1</v>
      </c>
      <c r="G8" s="1" t="s">
        <v>17</v>
      </c>
      <c r="H8" s="1" t="s">
        <v>8</v>
      </c>
      <c r="I8" s="7">
        <v>50.163958576630101</v>
      </c>
      <c r="J8" s="5">
        <f t="shared" si="0"/>
        <v>1372.661203547206</v>
      </c>
      <c r="K8" s="1">
        <f>J8/J6</f>
        <v>1.0166310168172989</v>
      </c>
    </row>
    <row r="9" spans="1:12" x14ac:dyDescent="0.3">
      <c r="A9" s="3">
        <v>8</v>
      </c>
      <c r="B9" s="1" t="s">
        <v>41</v>
      </c>
      <c r="C9" s="1">
        <v>10</v>
      </c>
      <c r="D9" s="1">
        <v>1</v>
      </c>
      <c r="E9" s="1">
        <v>10</v>
      </c>
      <c r="F9" s="1" t="s">
        <v>1</v>
      </c>
      <c r="G9" s="1" t="s">
        <v>17</v>
      </c>
      <c r="H9" s="1" t="s">
        <v>11</v>
      </c>
      <c r="I9" s="7">
        <v>50.169646065490198</v>
      </c>
      <c r="J9" s="5">
        <f t="shared" si="0"/>
        <v>1420.2768602839406</v>
      </c>
      <c r="K9" s="1">
        <f>J9/J6</f>
        <v>1.0518964948533911</v>
      </c>
    </row>
    <row r="10" spans="1:12" x14ac:dyDescent="0.3">
      <c r="A10" s="3">
        <v>9</v>
      </c>
      <c r="B10" s="1" t="s">
        <v>41</v>
      </c>
      <c r="C10" s="1">
        <v>10</v>
      </c>
      <c r="D10" s="1">
        <v>1</v>
      </c>
      <c r="E10" s="1">
        <v>10</v>
      </c>
      <c r="F10" s="1" t="s">
        <v>1</v>
      </c>
      <c r="G10" s="1" t="s">
        <v>17</v>
      </c>
      <c r="H10" s="1" t="s">
        <v>18</v>
      </c>
      <c r="I10" s="7">
        <v>50.178536525770198</v>
      </c>
      <c r="J10" s="5">
        <f t="shared" si="0"/>
        <v>1494.7077937481001</v>
      </c>
      <c r="K10" s="1">
        <f>J10/J6</f>
        <v>1.107022111702463</v>
      </c>
    </row>
    <row r="11" spans="1:12" x14ac:dyDescent="0.3">
      <c r="A11" s="3">
        <v>10</v>
      </c>
      <c r="B11" s="1" t="s">
        <v>41</v>
      </c>
      <c r="C11" s="1">
        <v>10</v>
      </c>
      <c r="D11" s="1">
        <v>1</v>
      </c>
      <c r="E11" s="1">
        <v>10</v>
      </c>
      <c r="F11" s="1" t="s">
        <v>1</v>
      </c>
      <c r="G11" s="1" t="s">
        <v>17</v>
      </c>
      <c r="H11" s="1" t="s">
        <v>19</v>
      </c>
      <c r="I11" s="7">
        <v>50.182264938032901</v>
      </c>
      <c r="J11" s="5">
        <f t="shared" si="0"/>
        <v>1525.9220612114482</v>
      </c>
      <c r="K11" s="1">
        <f>J11/J6</f>
        <v>1.1301402652486301</v>
      </c>
    </row>
    <row r="12" spans="1:12" x14ac:dyDescent="0.3">
      <c r="A12" s="3">
        <v>11</v>
      </c>
      <c r="B12" s="1" t="s">
        <v>41</v>
      </c>
      <c r="C12" s="1">
        <v>10</v>
      </c>
      <c r="D12" s="1">
        <v>1</v>
      </c>
      <c r="E12" s="1">
        <v>10</v>
      </c>
      <c r="F12" s="1" t="s">
        <v>1</v>
      </c>
      <c r="G12" s="1" t="s">
        <v>17</v>
      </c>
      <c r="H12" s="1" t="s">
        <v>20</v>
      </c>
      <c r="I12" s="7">
        <v>50.182778929428203</v>
      </c>
      <c r="J12" s="5">
        <f t="shared" si="0"/>
        <v>1530.2251971729133</v>
      </c>
      <c r="K12" s="1">
        <f>J12/J6</f>
        <v>1.1333272872732216</v>
      </c>
      <c r="L12" s="4"/>
    </row>
    <row r="13" spans="1:12" x14ac:dyDescent="0.3">
      <c r="A13" s="3">
        <v>12</v>
      </c>
      <c r="B13" s="1" t="s">
        <v>41</v>
      </c>
      <c r="C13" s="1">
        <v>20</v>
      </c>
      <c r="D13" s="1">
        <v>1</v>
      </c>
      <c r="E13" s="1">
        <v>10</v>
      </c>
      <c r="F13" s="1" t="s">
        <v>1</v>
      </c>
      <c r="G13" s="1" t="s">
        <v>17</v>
      </c>
      <c r="H13" s="1" t="s">
        <v>2</v>
      </c>
      <c r="I13" s="7">
        <v>50.1613189264433</v>
      </c>
      <c r="J13" s="5">
        <f t="shared" si="0"/>
        <v>1350.5620521833107</v>
      </c>
      <c r="K13" s="1">
        <f>J13/J13</f>
        <v>1</v>
      </c>
    </row>
    <row r="14" spans="1:12" x14ac:dyDescent="0.3">
      <c r="A14" s="3">
        <v>13</v>
      </c>
      <c r="B14" s="1" t="s">
        <v>41</v>
      </c>
      <c r="C14" s="1">
        <v>20</v>
      </c>
      <c r="D14" s="1">
        <v>1</v>
      </c>
      <c r="E14" s="1">
        <v>10</v>
      </c>
      <c r="F14" s="1" t="s">
        <v>1</v>
      </c>
      <c r="G14" s="1" t="s">
        <v>17</v>
      </c>
      <c r="H14" s="1" t="s">
        <v>5</v>
      </c>
      <c r="I14" s="7">
        <v>50.161977343588497</v>
      </c>
      <c r="J14" s="5">
        <f t="shared" si="0"/>
        <v>1356.0743205228935</v>
      </c>
      <c r="K14" s="1">
        <f>J14/J13</f>
        <v>1.0040814624775454</v>
      </c>
    </row>
    <row r="15" spans="1:12" x14ac:dyDescent="0.3">
      <c r="A15" s="3">
        <v>14</v>
      </c>
      <c r="B15" s="1" t="s">
        <v>41</v>
      </c>
      <c r="C15" s="1">
        <v>20</v>
      </c>
      <c r="D15" s="1">
        <v>1</v>
      </c>
      <c r="E15" s="1">
        <v>10</v>
      </c>
      <c r="F15" s="1" t="s">
        <v>1</v>
      </c>
      <c r="G15" s="1" t="s">
        <v>17</v>
      </c>
      <c r="H15" s="1" t="s">
        <v>8</v>
      </c>
      <c r="I15" s="7">
        <v>50.164007847264003</v>
      </c>
      <c r="J15" s="5">
        <f t="shared" si="0"/>
        <v>1373.0736972942309</v>
      </c>
      <c r="K15" s="1">
        <f>J15/J13</f>
        <v>1.0166683530568092</v>
      </c>
    </row>
    <row r="16" spans="1:12" x14ac:dyDescent="0.3">
      <c r="A16" s="3">
        <v>15</v>
      </c>
      <c r="B16" s="1" t="s">
        <v>41</v>
      </c>
      <c r="C16" s="1">
        <v>20</v>
      </c>
      <c r="D16" s="1">
        <v>1</v>
      </c>
      <c r="E16" s="1">
        <v>10</v>
      </c>
      <c r="F16" s="1" t="s">
        <v>1</v>
      </c>
      <c r="G16" s="1" t="s">
        <v>17</v>
      </c>
      <c r="H16" s="1" t="s">
        <v>11</v>
      </c>
      <c r="I16" s="7">
        <v>50.169822773929297</v>
      </c>
      <c r="J16" s="5">
        <f t="shared" si="0"/>
        <v>1421.7562633360783</v>
      </c>
      <c r="K16" s="1">
        <f>J16/J13</f>
        <v>1.0527145058145795</v>
      </c>
    </row>
    <row r="17" spans="1:11" x14ac:dyDescent="0.3">
      <c r="A17" s="3">
        <v>16</v>
      </c>
      <c r="B17" s="1" t="s">
        <v>41</v>
      </c>
      <c r="C17" s="1">
        <v>10</v>
      </c>
      <c r="D17" s="1">
        <v>2</v>
      </c>
      <c r="E17" s="1">
        <v>10</v>
      </c>
      <c r="F17" s="1" t="s">
        <v>1</v>
      </c>
      <c r="G17" s="1" t="s">
        <v>17</v>
      </c>
      <c r="H17" s="1" t="s">
        <v>2</v>
      </c>
      <c r="I17" s="7">
        <v>50.161321189414799</v>
      </c>
      <c r="J17" s="5">
        <f t="shared" si="0"/>
        <v>1350.580997780701</v>
      </c>
      <c r="K17" s="1">
        <f>J17/J17</f>
        <v>1</v>
      </c>
    </row>
    <row r="18" spans="1:11" x14ac:dyDescent="0.3">
      <c r="A18" s="3">
        <v>17</v>
      </c>
      <c r="B18" s="1" t="s">
        <v>41</v>
      </c>
      <c r="C18" s="1">
        <v>10</v>
      </c>
      <c r="D18" s="1">
        <v>2</v>
      </c>
      <c r="E18" s="1">
        <v>10</v>
      </c>
      <c r="F18" s="1" t="s">
        <v>1</v>
      </c>
      <c r="G18" s="1" t="s">
        <v>17</v>
      </c>
      <c r="H18" s="1" t="s">
        <v>5</v>
      </c>
      <c r="I18" s="7">
        <v>50.162635852238303</v>
      </c>
      <c r="J18" s="5">
        <f t="shared" si="0"/>
        <v>1361.5873549390719</v>
      </c>
      <c r="K18" s="1">
        <f>J18/J17</f>
        <v>1.0081493499289986</v>
      </c>
    </row>
    <row r="19" spans="1:11" x14ac:dyDescent="0.3">
      <c r="A19" s="3">
        <v>18</v>
      </c>
      <c r="B19" s="1" t="s">
        <v>41</v>
      </c>
      <c r="C19" s="1">
        <v>10</v>
      </c>
      <c r="D19" s="1">
        <v>2</v>
      </c>
      <c r="E19" s="1">
        <v>10</v>
      </c>
      <c r="F19" s="1" t="s">
        <v>1</v>
      </c>
      <c r="G19" s="1" t="s">
        <v>17</v>
      </c>
      <c r="H19" s="1" t="s">
        <v>8</v>
      </c>
      <c r="I19" s="7">
        <v>50.166651445366298</v>
      </c>
      <c r="J19" s="5">
        <f t="shared" si="0"/>
        <v>1395.2059006066502</v>
      </c>
      <c r="K19" s="1">
        <f>J19/J17</f>
        <v>1.0330412636482207</v>
      </c>
    </row>
    <row r="20" spans="1:11" x14ac:dyDescent="0.3">
      <c r="A20" s="3">
        <v>19</v>
      </c>
      <c r="B20" s="1" t="s">
        <v>41</v>
      </c>
      <c r="C20" s="1">
        <v>10</v>
      </c>
      <c r="D20" s="1">
        <v>2</v>
      </c>
      <c r="E20" s="1">
        <v>10</v>
      </c>
      <c r="F20" s="1" t="s">
        <v>1</v>
      </c>
      <c r="G20" s="1" t="s">
        <v>17</v>
      </c>
      <c r="H20" s="1" t="s">
        <v>11</v>
      </c>
      <c r="I20" s="7">
        <v>50.177748227356403</v>
      </c>
      <c r="J20" s="5">
        <f t="shared" si="0"/>
        <v>1488.1081594278082</v>
      </c>
      <c r="K20" s="1">
        <f>J20/J17</f>
        <v>1.1018281479401046</v>
      </c>
    </row>
    <row r="21" spans="1:11" x14ac:dyDescent="0.3">
      <c r="A21" s="3">
        <v>20</v>
      </c>
      <c r="B21" s="1" t="s">
        <v>41</v>
      </c>
      <c r="C21" s="1">
        <v>10</v>
      </c>
      <c r="D21" s="1">
        <v>4</v>
      </c>
      <c r="E21" s="1">
        <v>10</v>
      </c>
      <c r="F21" s="1" t="s">
        <v>1</v>
      </c>
      <c r="G21" s="1" t="s">
        <v>17</v>
      </c>
      <c r="H21" s="1" t="s">
        <v>2</v>
      </c>
      <c r="I21" s="7">
        <v>50.161321339603198</v>
      </c>
      <c r="J21" s="5">
        <f t="shared" si="0"/>
        <v>1350.582255157974</v>
      </c>
      <c r="K21" s="1">
        <f>J21/J21</f>
        <v>1</v>
      </c>
    </row>
    <row r="22" spans="1:11" x14ac:dyDescent="0.3">
      <c r="A22" s="3">
        <v>21</v>
      </c>
      <c r="B22" s="1" t="s">
        <v>41</v>
      </c>
      <c r="C22" s="1">
        <v>10</v>
      </c>
      <c r="D22" s="1">
        <v>4</v>
      </c>
      <c r="E22" s="1">
        <v>10</v>
      </c>
      <c r="F22" s="1" t="s">
        <v>1</v>
      </c>
      <c r="G22" s="1" t="s">
        <v>17</v>
      </c>
      <c r="H22" s="1" t="s">
        <v>5</v>
      </c>
      <c r="I22" s="7">
        <v>50.163946780005297</v>
      </c>
      <c r="J22" s="5">
        <f t="shared" si="0"/>
        <v>1372.5624422043461</v>
      </c>
      <c r="K22" s="1">
        <f>J22/J21</f>
        <v>1.0162746007971215</v>
      </c>
    </row>
    <row r="23" spans="1:11" x14ac:dyDescent="0.3">
      <c r="A23" s="3">
        <v>22</v>
      </c>
      <c r="B23" s="1" t="s">
        <v>41</v>
      </c>
      <c r="C23" s="1">
        <v>10</v>
      </c>
      <c r="D23" s="1">
        <v>4</v>
      </c>
      <c r="E23" s="1">
        <v>10</v>
      </c>
      <c r="F23" s="1" t="s">
        <v>1</v>
      </c>
      <c r="G23" s="1" t="s">
        <v>17</v>
      </c>
      <c r="H23" s="1" t="s">
        <v>8</v>
      </c>
      <c r="I23" s="7">
        <v>50.171855326943799</v>
      </c>
      <c r="J23" s="5">
        <f t="shared" si="0"/>
        <v>1438.7727971734853</v>
      </c>
      <c r="K23" s="1">
        <f>J23/J21</f>
        <v>1.065298164312988</v>
      </c>
    </row>
    <row r="24" spans="1:11" x14ac:dyDescent="0.3">
      <c r="A24" s="3">
        <v>23</v>
      </c>
      <c r="B24" s="1" t="s">
        <v>41</v>
      </c>
      <c r="C24" s="1">
        <v>10</v>
      </c>
      <c r="D24" s="1">
        <v>4</v>
      </c>
      <c r="E24" s="1">
        <v>10</v>
      </c>
      <c r="F24" s="1" t="s">
        <v>1</v>
      </c>
      <c r="G24" s="1" t="s">
        <v>17</v>
      </c>
      <c r="H24" s="1" t="s">
        <v>11</v>
      </c>
      <c r="I24" s="7">
        <v>50.192868337309299</v>
      </c>
      <c r="J24" s="5">
        <f t="shared" si="0"/>
        <v>1614.6937199534548</v>
      </c>
      <c r="K24" s="1">
        <f>J24/J21</f>
        <v>1.1955537797026574</v>
      </c>
    </row>
    <row r="25" spans="1:11" x14ac:dyDescent="0.3">
      <c r="A25" s="3">
        <v>24</v>
      </c>
      <c r="B25" s="1" t="s">
        <v>41</v>
      </c>
      <c r="C25" s="1">
        <v>2</v>
      </c>
      <c r="D25" s="1">
        <v>1</v>
      </c>
      <c r="E25" s="1">
        <v>10</v>
      </c>
      <c r="F25" s="1" t="s">
        <v>1</v>
      </c>
      <c r="G25" s="1" t="s">
        <v>17</v>
      </c>
      <c r="H25" s="1" t="s">
        <v>2</v>
      </c>
      <c r="I25" s="7">
        <v>50.161308936201003</v>
      </c>
      <c r="J25" s="5">
        <f t="shared" si="0"/>
        <v>1350.4784138747966</v>
      </c>
      <c r="K25" s="1">
        <f>J25/J25</f>
        <v>1</v>
      </c>
    </row>
    <row r="26" spans="1:11" x14ac:dyDescent="0.3">
      <c r="A26" s="3">
        <v>25</v>
      </c>
      <c r="B26" s="1" t="s">
        <v>41</v>
      </c>
      <c r="C26" s="1">
        <v>2</v>
      </c>
      <c r="D26" s="1">
        <v>1</v>
      </c>
      <c r="E26" s="1">
        <v>10</v>
      </c>
      <c r="F26" s="1" t="s">
        <v>1</v>
      </c>
      <c r="G26" s="1" t="s">
        <v>17</v>
      </c>
      <c r="H26" s="1" t="s">
        <v>5</v>
      </c>
      <c r="I26" s="7">
        <v>50.161956205976203</v>
      </c>
      <c r="J26" s="5">
        <f t="shared" si="0"/>
        <v>1355.8973564327732</v>
      </c>
      <c r="K26" s="1">
        <f>J26/J25</f>
        <v>1.0040126095332607</v>
      </c>
    </row>
    <row r="27" spans="1:11" x14ac:dyDescent="0.3">
      <c r="A27" s="3">
        <v>26</v>
      </c>
      <c r="B27" s="1" t="s">
        <v>41</v>
      </c>
      <c r="C27" s="1">
        <v>2</v>
      </c>
      <c r="D27" s="1">
        <v>1</v>
      </c>
      <c r="E27" s="1">
        <v>10</v>
      </c>
      <c r="F27" s="1" t="s">
        <v>1</v>
      </c>
      <c r="G27" s="1" t="s">
        <v>17</v>
      </c>
      <c r="H27" s="1" t="s">
        <v>8</v>
      </c>
      <c r="I27" s="7">
        <v>50.163845844765497</v>
      </c>
      <c r="J27" s="5">
        <f t="shared" si="0"/>
        <v>1371.7174123767402</v>
      </c>
      <c r="K27" s="1">
        <f>J27/J25</f>
        <v>1.0157270181320444</v>
      </c>
    </row>
    <row r="28" spans="1:11" x14ac:dyDescent="0.3">
      <c r="A28" s="3">
        <v>27</v>
      </c>
      <c r="B28" s="1" t="s">
        <v>41</v>
      </c>
      <c r="C28" s="1">
        <v>2</v>
      </c>
      <c r="D28" s="1">
        <v>1</v>
      </c>
      <c r="E28" s="1">
        <v>10</v>
      </c>
      <c r="F28" s="1" t="s">
        <v>1</v>
      </c>
      <c r="G28" s="1" t="s">
        <v>17</v>
      </c>
      <c r="H28" s="1" t="s">
        <v>11</v>
      </c>
      <c r="I28" s="7">
        <v>50.167204103651599</v>
      </c>
      <c r="J28" s="5">
        <f t="shared" si="0"/>
        <v>1399.8327557711887</v>
      </c>
      <c r="K28" s="1">
        <f>J28/J25</f>
        <v>1.0365458206435039</v>
      </c>
    </row>
    <row r="31" spans="1:11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</sheetData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Me</vt:lpstr>
      <vt:lpstr>Disc-Shaped TE</vt:lpstr>
      <vt:lpstr>Linear Extents 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Beckers, Koenraad</dc:creator>
  <cp:lastModifiedBy>Beckers, Koenraad</cp:lastModifiedBy>
  <dcterms:created xsi:type="dcterms:W3CDTF">2023-12-20T04:30:43Z</dcterms:created>
  <dcterms:modified xsi:type="dcterms:W3CDTF">2024-01-23T15:41:55Z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965d95-ecc0-4720-b759-1f33c42ed7da_Enabled">
    <vt:lpwstr>true</vt:lpwstr>
  </property>
  <property fmtid="{D5CDD505-2E9C-101B-9397-08002B2CF9AE}" pid="3" name="MSIP_Label_95965d95-ecc0-4720-b759-1f33c42ed7da_SetDate">
    <vt:lpwstr>2023-12-20T04:52:54Z</vt:lpwstr>
  </property>
  <property fmtid="{D5CDD505-2E9C-101B-9397-08002B2CF9AE}" pid="4" name="MSIP_Label_95965d95-ecc0-4720-b759-1f33c42ed7da_Method">
    <vt:lpwstr>Standard</vt:lpwstr>
  </property>
  <property fmtid="{D5CDD505-2E9C-101B-9397-08002B2CF9AE}" pid="5" name="MSIP_Label_95965d95-ecc0-4720-b759-1f33c42ed7da_Name">
    <vt:lpwstr>General</vt:lpwstr>
  </property>
  <property fmtid="{D5CDD505-2E9C-101B-9397-08002B2CF9AE}" pid="6" name="MSIP_Label_95965d95-ecc0-4720-b759-1f33c42ed7da_SiteId">
    <vt:lpwstr>a0f29d7e-28cd-4f54-8442-7885aee7c080</vt:lpwstr>
  </property>
  <property fmtid="{D5CDD505-2E9C-101B-9397-08002B2CF9AE}" pid="7" name="MSIP_Label_95965d95-ecc0-4720-b759-1f33c42ed7da_ActionId">
    <vt:lpwstr>3d620a09-6bcf-4eac-86ee-18116e087310</vt:lpwstr>
  </property>
  <property fmtid="{D5CDD505-2E9C-101B-9397-08002B2CF9AE}" pid="8" name="MSIP_Label_95965d95-ecc0-4720-b759-1f33c42ed7da_ContentBits">
    <vt:lpwstr>0</vt:lpwstr>
  </property>
</Properties>
</file>